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ermma\Desktop\"/>
    </mc:Choice>
  </mc:AlternateContent>
  <xr:revisionPtr revIDLastSave="0" documentId="13_ncr:1_{146F857D-0AD4-40B6-9517-C6108563D2A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Eliminazione diretta" sheetId="2" r:id="rId1"/>
    <sheet name="Poule tabella 1" sheetId="3" r:id="rId2"/>
    <sheet name="Poule tabella 2" sheetId="4" r:id="rId3"/>
  </sheets>
  <calcPr calcId="191029" calcMode="autoNoTable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4" l="1"/>
  <c r="J14" i="4" s="1"/>
  <c r="K15" i="4"/>
  <c r="J15" i="4" s="1"/>
  <c r="C14" i="4"/>
  <c r="C15" i="4"/>
  <c r="J14" i="3"/>
  <c r="J15" i="3"/>
  <c r="C14" i="3"/>
  <c r="H14" i="3" s="1"/>
  <c r="C15" i="3"/>
  <c r="C16" i="3"/>
  <c r="H15" i="3" l="1"/>
  <c r="I15" i="4"/>
  <c r="H15" i="4"/>
  <c r="F15" i="4"/>
  <c r="H14" i="4"/>
  <c r="F14" i="4"/>
  <c r="I14" i="4"/>
  <c r="G14" i="4"/>
  <c r="G15" i="4"/>
  <c r="E15" i="4" s="1"/>
  <c r="D15" i="4" s="1"/>
  <c r="G15" i="3"/>
  <c r="I15" i="3"/>
  <c r="I14" i="3"/>
  <c r="F15" i="3"/>
  <c r="G14" i="3"/>
  <c r="F14" i="3"/>
  <c r="K16" i="4"/>
  <c r="J13" i="4"/>
  <c r="C13" i="4"/>
  <c r="T13" i="4" s="1"/>
  <c r="K57" i="3"/>
  <c r="J17" i="3"/>
  <c r="J16" i="3"/>
  <c r="F16" i="3" s="1"/>
  <c r="J13" i="3"/>
  <c r="C13" i="3"/>
  <c r="I257" i="2"/>
  <c r="A89" i="2"/>
  <c r="A90" i="2" s="1"/>
  <c r="A91" i="2" s="1"/>
  <c r="Q14" i="2"/>
  <c r="T13" i="2"/>
  <c r="Q13" i="2"/>
  <c r="N13" i="2"/>
  <c r="K13" i="2"/>
  <c r="C13" i="2"/>
  <c r="A92" i="2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M57" i="4"/>
  <c r="Q57" i="4"/>
  <c r="K57" i="4"/>
  <c r="J57" i="4" s="1"/>
  <c r="O57" i="4"/>
  <c r="AA57" i="4" s="1"/>
  <c r="C57" i="4"/>
  <c r="E15" i="3" l="1"/>
  <c r="D15" i="3" s="1"/>
  <c r="G13" i="4"/>
  <c r="W13" i="4" s="1"/>
  <c r="T14" i="2"/>
  <c r="C14" i="2"/>
  <c r="C16" i="4"/>
  <c r="Z57" i="4"/>
  <c r="K17" i="4"/>
  <c r="J17" i="4" s="1"/>
  <c r="N15" i="2"/>
  <c r="Y57" i="4"/>
  <c r="I57" i="4"/>
  <c r="N14" i="2"/>
  <c r="D13" i="2"/>
  <c r="G13" i="2" s="1"/>
  <c r="K14" i="2"/>
  <c r="I13" i="3"/>
  <c r="H13" i="4"/>
  <c r="X13" i="4" s="1"/>
  <c r="F13" i="4"/>
  <c r="V13" i="4" s="1"/>
  <c r="I13" i="4"/>
  <c r="E14" i="4"/>
  <c r="D14" i="4" s="1"/>
  <c r="F57" i="4"/>
  <c r="V57" i="4" s="1"/>
  <c r="G57" i="4"/>
  <c r="W57" i="4" s="1"/>
  <c r="H57" i="4"/>
  <c r="X57" i="4" s="1"/>
  <c r="E14" i="3"/>
  <c r="D14" i="3" s="1"/>
  <c r="G13" i="3"/>
  <c r="W13" i="3" s="1"/>
  <c r="F13" i="3"/>
  <c r="V13" i="3" s="1"/>
  <c r="T13" i="3"/>
  <c r="H13" i="3"/>
  <c r="X13" i="3" s="1"/>
  <c r="C17" i="3"/>
  <c r="J16" i="4"/>
  <c r="C17" i="4"/>
  <c r="I16" i="3"/>
  <c r="H16" i="3"/>
  <c r="G16" i="3"/>
  <c r="E16" i="3" s="1"/>
  <c r="D16" i="3" s="1"/>
  <c r="M57" i="3"/>
  <c r="O57" i="3"/>
  <c r="AA57" i="3" s="1"/>
  <c r="C57" i="3"/>
  <c r="D14" i="2" l="1"/>
  <c r="E13" i="2"/>
  <c r="T15" i="2"/>
  <c r="K15" i="2"/>
  <c r="Q15" i="2"/>
  <c r="C15" i="2"/>
  <c r="D15" i="2" s="1"/>
  <c r="H13" i="2"/>
  <c r="F13" i="2"/>
  <c r="I13" i="2"/>
  <c r="F14" i="2"/>
  <c r="E14" i="2"/>
  <c r="G14" i="2"/>
  <c r="I14" i="2"/>
  <c r="H14" i="2"/>
  <c r="E13" i="4"/>
  <c r="D13" i="4" s="1"/>
  <c r="E57" i="4"/>
  <c r="D57" i="4" s="1"/>
  <c r="J57" i="3"/>
  <c r="I57" i="3" s="1"/>
  <c r="E13" i="3"/>
  <c r="D13" i="3" s="1"/>
  <c r="Y57" i="3"/>
  <c r="K18" i="3"/>
  <c r="F17" i="4"/>
  <c r="H17" i="4"/>
  <c r="G17" i="4"/>
  <c r="I17" i="4"/>
  <c r="K18" i="4"/>
  <c r="C18" i="4"/>
  <c r="G16" i="4"/>
  <c r="F16" i="4"/>
  <c r="H16" i="4"/>
  <c r="I16" i="4"/>
  <c r="Z57" i="3"/>
  <c r="G17" i="3"/>
  <c r="H17" i="3"/>
  <c r="F17" i="3"/>
  <c r="I17" i="3"/>
  <c r="Q16" i="2" l="1"/>
  <c r="K16" i="2"/>
  <c r="C16" i="2"/>
  <c r="K17" i="2"/>
  <c r="T16" i="2"/>
  <c r="N16" i="2"/>
  <c r="F57" i="3"/>
  <c r="H57" i="3"/>
  <c r="X57" i="3" s="1"/>
  <c r="G57" i="3"/>
  <c r="W57" i="3" s="1"/>
  <c r="C18" i="3"/>
  <c r="I18" i="3" s="1"/>
  <c r="E17" i="3"/>
  <c r="D17" i="3" s="1"/>
  <c r="J18" i="4"/>
  <c r="G18" i="4" s="1"/>
  <c r="W18" i="4" s="1"/>
  <c r="Y18" i="4"/>
  <c r="E16" i="4"/>
  <c r="D16" i="4" s="1"/>
  <c r="K19" i="4"/>
  <c r="C19" i="4"/>
  <c r="E17" i="4"/>
  <c r="D17" i="4" s="1"/>
  <c r="Y18" i="3"/>
  <c r="J18" i="3"/>
  <c r="T18" i="2"/>
  <c r="C18" i="2"/>
  <c r="N18" i="2"/>
  <c r="Q18" i="2"/>
  <c r="K18" i="2"/>
  <c r="E15" i="2"/>
  <c r="G15" i="2"/>
  <c r="H15" i="2"/>
  <c r="I15" i="2"/>
  <c r="F15" i="2"/>
  <c r="D16" i="2" l="1"/>
  <c r="E16" i="2" s="1"/>
  <c r="F18" i="3"/>
  <c r="N17" i="2"/>
  <c r="Q17" i="2"/>
  <c r="T17" i="2"/>
  <c r="C17" i="2"/>
  <c r="E57" i="3"/>
  <c r="D57" i="3" s="1"/>
  <c r="V57" i="3"/>
  <c r="C19" i="3"/>
  <c r="K19" i="3"/>
  <c r="Y19" i="3" s="1"/>
  <c r="I18" i="4"/>
  <c r="H18" i="4"/>
  <c r="X18" i="4" s="1"/>
  <c r="F18" i="4"/>
  <c r="H18" i="3"/>
  <c r="X18" i="3" s="1"/>
  <c r="G18" i="3"/>
  <c r="W18" i="3" s="1"/>
  <c r="J19" i="4"/>
  <c r="F19" i="4" s="1"/>
  <c r="Y19" i="4"/>
  <c r="K20" i="4"/>
  <c r="C20" i="4"/>
  <c r="M20" i="4"/>
  <c r="K20" i="3"/>
  <c r="C20" i="3"/>
  <c r="V18" i="3"/>
  <c r="H16" i="2"/>
  <c r="I16" i="2"/>
  <c r="D18" i="2"/>
  <c r="Q20" i="2"/>
  <c r="N20" i="2"/>
  <c r="K20" i="2"/>
  <c r="T20" i="2"/>
  <c r="C20" i="2"/>
  <c r="G16" i="2" l="1"/>
  <c r="K19" i="2"/>
  <c r="T19" i="2"/>
  <c r="N19" i="2"/>
  <c r="C19" i="2"/>
  <c r="Q19" i="2"/>
  <c r="F16" i="2"/>
  <c r="D17" i="2"/>
  <c r="F17" i="2" s="1"/>
  <c r="G19" i="4"/>
  <c r="W19" i="4" s="1"/>
  <c r="E18" i="4"/>
  <c r="D18" i="4" s="1"/>
  <c r="J19" i="3"/>
  <c r="F19" i="3" s="1"/>
  <c r="V19" i="3" s="1"/>
  <c r="E18" i="3"/>
  <c r="D18" i="3" s="1"/>
  <c r="V18" i="4"/>
  <c r="I19" i="4"/>
  <c r="H19" i="4"/>
  <c r="X19" i="4" s="1"/>
  <c r="K21" i="4"/>
  <c r="C21" i="4"/>
  <c r="M21" i="4"/>
  <c r="J20" i="4"/>
  <c r="F20" i="4" s="1"/>
  <c r="Y20" i="4"/>
  <c r="V19" i="4"/>
  <c r="J20" i="3"/>
  <c r="F20" i="3" s="1"/>
  <c r="Y20" i="3"/>
  <c r="K21" i="3"/>
  <c r="C21" i="3"/>
  <c r="G18" i="2"/>
  <c r="I18" i="2"/>
  <c r="F18" i="2"/>
  <c r="E18" i="2"/>
  <c r="H18" i="2"/>
  <c r="D20" i="2"/>
  <c r="N22" i="2"/>
  <c r="K22" i="2"/>
  <c r="C22" i="2"/>
  <c r="Q22" i="2"/>
  <c r="T22" i="2"/>
  <c r="T21" i="2"/>
  <c r="K21" i="2"/>
  <c r="N21" i="2"/>
  <c r="C21" i="2"/>
  <c r="Q21" i="2"/>
  <c r="G19" i="3" l="1"/>
  <c r="W19" i="3" s="1"/>
  <c r="H19" i="3"/>
  <c r="X19" i="3" s="1"/>
  <c r="I19" i="3"/>
  <c r="D19" i="2"/>
  <c r="H19" i="2" s="1"/>
  <c r="G17" i="2"/>
  <c r="I17" i="2"/>
  <c r="H17" i="2"/>
  <c r="E17" i="2"/>
  <c r="H20" i="4"/>
  <c r="X20" i="4" s="1"/>
  <c r="H20" i="3"/>
  <c r="X20" i="3" s="1"/>
  <c r="G20" i="3"/>
  <c r="W20" i="3" s="1"/>
  <c r="E19" i="4"/>
  <c r="D19" i="4" s="1"/>
  <c r="G20" i="4"/>
  <c r="W20" i="4" s="1"/>
  <c r="I20" i="4"/>
  <c r="I20" i="3"/>
  <c r="V20" i="4"/>
  <c r="C22" i="4"/>
  <c r="M22" i="4"/>
  <c r="K22" i="4"/>
  <c r="Y21" i="4"/>
  <c r="J21" i="4"/>
  <c r="G21" i="4" s="1"/>
  <c r="W21" i="4" s="1"/>
  <c r="V20" i="3"/>
  <c r="C22" i="3"/>
  <c r="K22" i="3"/>
  <c r="J21" i="3"/>
  <c r="I21" i="3" s="1"/>
  <c r="Y21" i="3"/>
  <c r="C23" i="2"/>
  <c r="N23" i="2"/>
  <c r="Q23" i="2"/>
  <c r="T23" i="2"/>
  <c r="K23" i="2"/>
  <c r="E20" i="2"/>
  <c r="G20" i="2"/>
  <c r="H20" i="2"/>
  <c r="I20" i="2"/>
  <c r="F20" i="2"/>
  <c r="E19" i="2"/>
  <c r="I19" i="2"/>
  <c r="F19" i="2"/>
  <c r="G19" i="2"/>
  <c r="D21" i="2"/>
  <c r="D22" i="2"/>
  <c r="T24" i="2"/>
  <c r="Q24" i="2"/>
  <c r="N24" i="2"/>
  <c r="C24" i="2"/>
  <c r="K24" i="2"/>
  <c r="E20" i="3" l="1"/>
  <c r="D20" i="3" s="1"/>
  <c r="E19" i="3"/>
  <c r="D19" i="3" s="1"/>
  <c r="E20" i="4"/>
  <c r="D20" i="4" s="1"/>
  <c r="F21" i="4"/>
  <c r="V21" i="4" s="1"/>
  <c r="I21" i="4"/>
  <c r="H21" i="4"/>
  <c r="X21" i="4" s="1"/>
  <c r="H21" i="3"/>
  <c r="X21" i="3" s="1"/>
  <c r="K23" i="4"/>
  <c r="M23" i="4"/>
  <c r="C23" i="4"/>
  <c r="J22" i="4"/>
  <c r="I22" i="4" s="1"/>
  <c r="Y22" i="4"/>
  <c r="J22" i="3"/>
  <c r="H22" i="3" s="1"/>
  <c r="X22" i="3" s="1"/>
  <c r="Y22" i="3"/>
  <c r="F21" i="3"/>
  <c r="I22" i="3"/>
  <c r="G21" i="3"/>
  <c r="W21" i="3" s="1"/>
  <c r="K23" i="3"/>
  <c r="C23" i="3"/>
  <c r="G22" i="2"/>
  <c r="E22" i="2"/>
  <c r="H22" i="2"/>
  <c r="F22" i="2"/>
  <c r="I22" i="2"/>
  <c r="K26" i="2"/>
  <c r="Q26" i="2"/>
  <c r="C26" i="2"/>
  <c r="N26" i="2"/>
  <c r="T26" i="2"/>
  <c r="Q25" i="2"/>
  <c r="K25" i="2"/>
  <c r="C25" i="2"/>
  <c r="T25" i="2"/>
  <c r="N25" i="2"/>
  <c r="D24" i="2"/>
  <c r="E21" i="2"/>
  <c r="H21" i="2"/>
  <c r="I21" i="2"/>
  <c r="F21" i="2"/>
  <c r="G21" i="2"/>
  <c r="D23" i="2"/>
  <c r="E21" i="4" l="1"/>
  <c r="D21" i="4" s="1"/>
  <c r="H22" i="4"/>
  <c r="X22" i="4" s="1"/>
  <c r="D26" i="2"/>
  <c r="I26" i="2" s="1"/>
  <c r="F22" i="4"/>
  <c r="G22" i="4"/>
  <c r="W22" i="4" s="1"/>
  <c r="F22" i="3"/>
  <c r="G22" i="3"/>
  <c r="W22" i="3" s="1"/>
  <c r="C24" i="4"/>
  <c r="K24" i="4"/>
  <c r="M24" i="4"/>
  <c r="V22" i="4"/>
  <c r="Y23" i="4"/>
  <c r="J23" i="4"/>
  <c r="H23" i="4" s="1"/>
  <c r="X23" i="4" s="1"/>
  <c r="K24" i="3"/>
  <c r="C24" i="3"/>
  <c r="E21" i="3"/>
  <c r="D21" i="3" s="1"/>
  <c r="V21" i="3"/>
  <c r="Y23" i="3"/>
  <c r="J23" i="3"/>
  <c r="I23" i="3" s="1"/>
  <c r="H26" i="2"/>
  <c r="F26" i="2"/>
  <c r="E26" i="2"/>
  <c r="I23" i="2"/>
  <c r="G23" i="2"/>
  <c r="H23" i="2"/>
  <c r="F23" i="2"/>
  <c r="E23" i="2"/>
  <c r="D25" i="2"/>
  <c r="H24" i="2"/>
  <c r="E24" i="2"/>
  <c r="G24" i="2"/>
  <c r="F24" i="2"/>
  <c r="I24" i="2"/>
  <c r="Q27" i="2"/>
  <c r="N27" i="2"/>
  <c r="C27" i="2"/>
  <c r="K27" i="2"/>
  <c r="T27" i="2"/>
  <c r="Q28" i="2"/>
  <c r="T28" i="2"/>
  <c r="N28" i="2"/>
  <c r="C28" i="2"/>
  <c r="K28" i="2"/>
  <c r="G26" i="2" l="1"/>
  <c r="E22" i="4"/>
  <c r="D22" i="4" s="1"/>
  <c r="D27" i="2"/>
  <c r="E27" i="2" s="1"/>
  <c r="E22" i="3"/>
  <c r="D22" i="3" s="1"/>
  <c r="V22" i="3"/>
  <c r="G23" i="4"/>
  <c r="W23" i="4" s="1"/>
  <c r="F23" i="4"/>
  <c r="I23" i="4"/>
  <c r="J24" i="4"/>
  <c r="G24" i="4" s="1"/>
  <c r="W24" i="4" s="1"/>
  <c r="Y24" i="4"/>
  <c r="C25" i="4"/>
  <c r="K25" i="4"/>
  <c r="G23" i="3"/>
  <c r="W23" i="3" s="1"/>
  <c r="H23" i="3"/>
  <c r="X23" i="3" s="1"/>
  <c r="F23" i="3"/>
  <c r="K25" i="3"/>
  <c r="C25" i="3"/>
  <c r="J24" i="3"/>
  <c r="I24" i="3" s="1"/>
  <c r="Y24" i="3"/>
  <c r="N30" i="2"/>
  <c r="C30" i="2"/>
  <c r="Q30" i="2"/>
  <c r="T30" i="2"/>
  <c r="K30" i="2"/>
  <c r="D28" i="2"/>
  <c r="I25" i="2"/>
  <c r="H25" i="2"/>
  <c r="F25" i="2"/>
  <c r="E25" i="2"/>
  <c r="G25" i="2"/>
  <c r="T29" i="2"/>
  <c r="Q29" i="2"/>
  <c r="K29" i="2"/>
  <c r="C29" i="2"/>
  <c r="N29" i="2"/>
  <c r="G27" i="2" l="1"/>
  <c r="H27" i="2"/>
  <c r="I27" i="2"/>
  <c r="F27" i="2"/>
  <c r="D30" i="2"/>
  <c r="I30" i="2" s="1"/>
  <c r="G24" i="3"/>
  <c r="W24" i="3" s="1"/>
  <c r="E23" i="4"/>
  <c r="D23" i="4" s="1"/>
  <c r="V23" i="4"/>
  <c r="H24" i="4"/>
  <c r="X24" i="4" s="1"/>
  <c r="K26" i="4"/>
  <c r="C26" i="4"/>
  <c r="M26" i="4"/>
  <c r="Z26" i="4" s="1"/>
  <c r="F24" i="4"/>
  <c r="I24" i="4"/>
  <c r="Y25" i="4"/>
  <c r="K26" i="3"/>
  <c r="C26" i="3"/>
  <c r="M26" i="3"/>
  <c r="Z26" i="3" s="1"/>
  <c r="V23" i="3"/>
  <c r="E23" i="3"/>
  <c r="D23" i="3" s="1"/>
  <c r="H24" i="3"/>
  <c r="X24" i="3" s="1"/>
  <c r="F24" i="3"/>
  <c r="Y25" i="3"/>
  <c r="J25" i="3"/>
  <c r="G25" i="3" s="1"/>
  <c r="W25" i="3" s="1"/>
  <c r="E28" i="2"/>
  <c r="G28" i="2"/>
  <c r="H28" i="2"/>
  <c r="I28" i="2"/>
  <c r="F28" i="2"/>
  <c r="K32" i="2"/>
  <c r="Q32" i="2"/>
  <c r="C32" i="2"/>
  <c r="T32" i="2"/>
  <c r="N32" i="2"/>
  <c r="Q31" i="2"/>
  <c r="T31" i="2"/>
  <c r="C31" i="2"/>
  <c r="N31" i="2"/>
  <c r="K31" i="2"/>
  <c r="D29" i="2"/>
  <c r="H30" i="2" l="1"/>
  <c r="F30" i="2"/>
  <c r="E30" i="2"/>
  <c r="G30" i="2"/>
  <c r="H25" i="3"/>
  <c r="X25" i="3" s="1"/>
  <c r="D32" i="2"/>
  <c r="G32" i="2" s="1"/>
  <c r="V24" i="4"/>
  <c r="E24" i="4"/>
  <c r="D24" i="4" s="1"/>
  <c r="J26" i="4"/>
  <c r="F26" i="4" s="1"/>
  <c r="Y26" i="4"/>
  <c r="H26" i="4"/>
  <c r="X26" i="4" s="1"/>
  <c r="C27" i="4"/>
  <c r="K27" i="4"/>
  <c r="M27" i="4"/>
  <c r="Z27" i="4" s="1"/>
  <c r="E24" i="3"/>
  <c r="D24" i="3" s="1"/>
  <c r="V24" i="3"/>
  <c r="F25" i="3"/>
  <c r="I25" i="3"/>
  <c r="Y26" i="3"/>
  <c r="J26" i="3"/>
  <c r="I26" i="3" s="1"/>
  <c r="K27" i="3"/>
  <c r="M27" i="3"/>
  <c r="Z27" i="3" s="1"/>
  <c r="C27" i="3"/>
  <c r="F29" i="2"/>
  <c r="H29" i="2"/>
  <c r="E29" i="2"/>
  <c r="I29" i="2"/>
  <c r="G29" i="2"/>
  <c r="D31" i="2"/>
  <c r="Q34" i="2"/>
  <c r="T34" i="2"/>
  <c r="C34" i="2"/>
  <c r="N34" i="2"/>
  <c r="K34" i="2"/>
  <c r="C33" i="2"/>
  <c r="N33" i="2"/>
  <c r="T33" i="2"/>
  <c r="K33" i="2"/>
  <c r="Q33" i="2"/>
  <c r="G26" i="4" l="1"/>
  <c r="W26" i="4" s="1"/>
  <c r="E32" i="2"/>
  <c r="I32" i="2"/>
  <c r="F32" i="2"/>
  <c r="H32" i="2"/>
  <c r="F26" i="3"/>
  <c r="V26" i="3" s="1"/>
  <c r="G26" i="3"/>
  <c r="W26" i="3" s="1"/>
  <c r="V26" i="4"/>
  <c r="I26" i="4"/>
  <c r="E26" i="4" s="1"/>
  <c r="D26" i="4" s="1"/>
  <c r="M28" i="4"/>
  <c r="Z28" i="4" s="1"/>
  <c r="C28" i="4"/>
  <c r="K28" i="4"/>
  <c r="Y27" i="4"/>
  <c r="J27" i="4"/>
  <c r="I27" i="4" s="1"/>
  <c r="J27" i="3"/>
  <c r="G27" i="3" s="1"/>
  <c r="W27" i="3" s="1"/>
  <c r="Y27" i="3"/>
  <c r="E25" i="3"/>
  <c r="D25" i="3" s="1"/>
  <c r="V25" i="3"/>
  <c r="H26" i="3"/>
  <c r="X26" i="3" s="1"/>
  <c r="M28" i="3"/>
  <c r="Z28" i="3" s="1"/>
  <c r="C28" i="3"/>
  <c r="K28" i="3"/>
  <c r="D34" i="2"/>
  <c r="D33" i="2"/>
  <c r="H31" i="2"/>
  <c r="I31" i="2"/>
  <c r="E31" i="2"/>
  <c r="F31" i="2"/>
  <c r="G31" i="2"/>
  <c r="C35" i="2"/>
  <c r="K35" i="2"/>
  <c r="T35" i="2"/>
  <c r="Q35" i="2"/>
  <c r="N35" i="2"/>
  <c r="T36" i="2"/>
  <c r="C36" i="2"/>
  <c r="N36" i="2"/>
  <c r="Q36" i="2"/>
  <c r="K36" i="2"/>
  <c r="F27" i="4" l="1"/>
  <c r="D36" i="2"/>
  <c r="I36" i="2" s="1"/>
  <c r="H27" i="4"/>
  <c r="X27" i="4" s="1"/>
  <c r="F27" i="3"/>
  <c r="V27" i="3" s="1"/>
  <c r="H27" i="3"/>
  <c r="X27" i="3" s="1"/>
  <c r="I27" i="3"/>
  <c r="G27" i="4"/>
  <c r="W27" i="4" s="1"/>
  <c r="J28" i="4"/>
  <c r="G28" i="4" s="1"/>
  <c r="W28" i="4" s="1"/>
  <c r="Y28" i="4"/>
  <c r="V27" i="4"/>
  <c r="K29" i="4"/>
  <c r="C29" i="4"/>
  <c r="M29" i="4"/>
  <c r="Z29" i="4" s="1"/>
  <c r="Y28" i="3"/>
  <c r="J28" i="3"/>
  <c r="I28" i="3" s="1"/>
  <c r="M29" i="3"/>
  <c r="Z29" i="3" s="1"/>
  <c r="C29" i="3"/>
  <c r="K29" i="3"/>
  <c r="E26" i="3"/>
  <c r="D26" i="3" s="1"/>
  <c r="T38" i="2"/>
  <c r="C38" i="2"/>
  <c r="Q38" i="2"/>
  <c r="K38" i="2"/>
  <c r="N38" i="2"/>
  <c r="G36" i="2"/>
  <c r="F36" i="2"/>
  <c r="E36" i="2"/>
  <c r="H36" i="2"/>
  <c r="H33" i="2"/>
  <c r="F33" i="2"/>
  <c r="I33" i="2"/>
  <c r="E33" i="2"/>
  <c r="G33" i="2"/>
  <c r="D35" i="2"/>
  <c r="Q37" i="2"/>
  <c r="K37" i="2"/>
  <c r="C37" i="2"/>
  <c r="N37" i="2"/>
  <c r="T37" i="2"/>
  <c r="G34" i="2"/>
  <c r="F34" i="2"/>
  <c r="I34" i="2"/>
  <c r="H34" i="2"/>
  <c r="E34" i="2"/>
  <c r="I28" i="4" l="1"/>
  <c r="H28" i="4"/>
  <c r="X28" i="4" s="1"/>
  <c r="E27" i="4"/>
  <c r="D27" i="4" s="1"/>
  <c r="F28" i="3"/>
  <c r="V28" i="3" s="1"/>
  <c r="E27" i="3"/>
  <c r="D27" i="3" s="1"/>
  <c r="G28" i="3"/>
  <c r="W28" i="3" s="1"/>
  <c r="H28" i="3"/>
  <c r="X28" i="3" s="1"/>
  <c r="J29" i="4"/>
  <c r="I29" i="4" s="1"/>
  <c r="Y29" i="4"/>
  <c r="F28" i="4"/>
  <c r="F29" i="4"/>
  <c r="H29" i="4"/>
  <c r="X29" i="4" s="1"/>
  <c r="C30" i="4"/>
  <c r="O30" i="4"/>
  <c r="K30" i="4"/>
  <c r="M30" i="4"/>
  <c r="Z30" i="4" s="1"/>
  <c r="K30" i="3"/>
  <c r="M30" i="3"/>
  <c r="Z30" i="3" s="1"/>
  <c r="C30" i="3"/>
  <c r="Y29" i="3"/>
  <c r="J29" i="3"/>
  <c r="G29" i="3" s="1"/>
  <c r="W29" i="3" s="1"/>
  <c r="T39" i="2"/>
  <c r="Q39" i="2"/>
  <c r="K39" i="2"/>
  <c r="C39" i="2"/>
  <c r="N39" i="2"/>
  <c r="N40" i="2"/>
  <c r="C40" i="2"/>
  <c r="K40" i="2"/>
  <c r="T40" i="2"/>
  <c r="Q40" i="2"/>
  <c r="D38" i="2"/>
  <c r="D37" i="2"/>
  <c r="E35" i="2"/>
  <c r="I35" i="2"/>
  <c r="G35" i="2"/>
  <c r="H35" i="2"/>
  <c r="F35" i="2"/>
  <c r="G29" i="4" l="1"/>
  <c r="W29" i="4" s="1"/>
  <c r="D39" i="2"/>
  <c r="G39" i="2" s="1"/>
  <c r="H29" i="3"/>
  <c r="X29" i="3" s="1"/>
  <c r="F29" i="3"/>
  <c r="E28" i="3"/>
  <c r="D28" i="3" s="1"/>
  <c r="I29" i="3"/>
  <c r="E29" i="3" s="1"/>
  <c r="D29" i="3" s="1"/>
  <c r="J30" i="4"/>
  <c r="F30" i="4" s="1"/>
  <c r="Y30" i="4"/>
  <c r="E28" i="4"/>
  <c r="D28" i="4" s="1"/>
  <c r="V28" i="4"/>
  <c r="O31" i="4"/>
  <c r="K31" i="4"/>
  <c r="M31" i="4"/>
  <c r="Z31" i="4" s="1"/>
  <c r="C31" i="4"/>
  <c r="E29" i="4"/>
  <c r="D29" i="4" s="1"/>
  <c r="V29" i="4"/>
  <c r="V29" i="3"/>
  <c r="Y30" i="3"/>
  <c r="J30" i="3"/>
  <c r="I30" i="3" s="1"/>
  <c r="K31" i="3"/>
  <c r="C31" i="3"/>
  <c r="M31" i="3"/>
  <c r="Z31" i="3" s="1"/>
  <c r="D40" i="2"/>
  <c r="N42" i="2"/>
  <c r="K42" i="2"/>
  <c r="Q42" i="2"/>
  <c r="T42" i="2"/>
  <c r="C42" i="2"/>
  <c r="T41" i="2"/>
  <c r="K41" i="2"/>
  <c r="C41" i="2"/>
  <c r="N41" i="2"/>
  <c r="Q41" i="2"/>
  <c r="I39" i="2"/>
  <c r="H37" i="2"/>
  <c r="F37" i="2"/>
  <c r="G37" i="2"/>
  <c r="I37" i="2"/>
  <c r="E37" i="2"/>
  <c r="I38" i="2"/>
  <c r="G38" i="2"/>
  <c r="E38" i="2"/>
  <c r="H38" i="2"/>
  <c r="F38" i="2"/>
  <c r="F39" i="2" l="1"/>
  <c r="H39" i="2"/>
  <c r="E39" i="2"/>
  <c r="H30" i="4"/>
  <c r="X30" i="4" s="1"/>
  <c r="I30" i="4"/>
  <c r="G30" i="4"/>
  <c r="W30" i="4" s="1"/>
  <c r="F30" i="3"/>
  <c r="H30" i="3"/>
  <c r="X30" i="3" s="1"/>
  <c r="G30" i="3"/>
  <c r="W30" i="3" s="1"/>
  <c r="V30" i="4"/>
  <c r="E30" i="4"/>
  <c r="D30" i="4" s="1"/>
  <c r="J31" i="4"/>
  <c r="F31" i="4" s="1"/>
  <c r="Y31" i="4"/>
  <c r="C32" i="4"/>
  <c r="O32" i="4"/>
  <c r="K32" i="4"/>
  <c r="M32" i="4"/>
  <c r="Z32" i="4" s="1"/>
  <c r="Y31" i="3"/>
  <c r="J31" i="3"/>
  <c r="F31" i="3" s="1"/>
  <c r="M32" i="3"/>
  <c r="Z32" i="3" s="1"/>
  <c r="C32" i="3"/>
  <c r="K32" i="3"/>
  <c r="V30" i="3"/>
  <c r="D41" i="2"/>
  <c r="D42" i="2"/>
  <c r="C44" i="2"/>
  <c r="Q44" i="2"/>
  <c r="T44" i="2"/>
  <c r="K44" i="2"/>
  <c r="N44" i="2"/>
  <c r="N43" i="2"/>
  <c r="T43" i="2"/>
  <c r="K43" i="2"/>
  <c r="Q43" i="2"/>
  <c r="C43" i="2"/>
  <c r="H40" i="2"/>
  <c r="F40" i="2"/>
  <c r="E40" i="2"/>
  <c r="I40" i="2"/>
  <c r="G40" i="2"/>
  <c r="E30" i="3" l="1"/>
  <c r="D30" i="3" s="1"/>
  <c r="H31" i="4"/>
  <c r="X31" i="4" s="1"/>
  <c r="H31" i="3"/>
  <c r="X31" i="3" s="1"/>
  <c r="I31" i="4"/>
  <c r="G31" i="3"/>
  <c r="W31" i="3" s="1"/>
  <c r="I31" i="3"/>
  <c r="E31" i="3" s="1"/>
  <c r="D31" i="3" s="1"/>
  <c r="V31" i="4"/>
  <c r="O33" i="4"/>
  <c r="K33" i="4"/>
  <c r="C33" i="4"/>
  <c r="M33" i="4"/>
  <c r="Z33" i="4" s="1"/>
  <c r="G31" i="4"/>
  <c r="W31" i="4" s="1"/>
  <c r="Y32" i="4"/>
  <c r="J32" i="4"/>
  <c r="H32" i="4" s="1"/>
  <c r="X32" i="4" s="1"/>
  <c r="V31" i="3"/>
  <c r="J32" i="3"/>
  <c r="F32" i="3" s="1"/>
  <c r="Y32" i="3"/>
  <c r="K33" i="3"/>
  <c r="M33" i="3"/>
  <c r="Z33" i="3" s="1"/>
  <c r="C33" i="3"/>
  <c r="T45" i="2"/>
  <c r="K45" i="2"/>
  <c r="N45" i="2"/>
  <c r="C45" i="2"/>
  <c r="Q45" i="2"/>
  <c r="T46" i="2"/>
  <c r="C46" i="2"/>
  <c r="N46" i="2"/>
  <c r="Q46" i="2"/>
  <c r="K46" i="2"/>
  <c r="H42" i="2"/>
  <c r="F42" i="2"/>
  <c r="I42" i="2"/>
  <c r="G42" i="2"/>
  <c r="E42" i="2"/>
  <c r="D44" i="2"/>
  <c r="D43" i="2"/>
  <c r="I41" i="2"/>
  <c r="E41" i="2"/>
  <c r="G41" i="2"/>
  <c r="F41" i="2"/>
  <c r="H41" i="2"/>
  <c r="I32" i="4" l="1"/>
  <c r="G32" i="3"/>
  <c r="W32" i="3" s="1"/>
  <c r="I32" i="3"/>
  <c r="F32" i="4"/>
  <c r="Y33" i="4"/>
  <c r="J33" i="4"/>
  <c r="H33" i="4" s="1"/>
  <c r="X33" i="4" s="1"/>
  <c r="G32" i="4"/>
  <c r="W32" i="4" s="1"/>
  <c r="K34" i="4"/>
  <c r="C34" i="4"/>
  <c r="O34" i="4"/>
  <c r="M34" i="4"/>
  <c r="Z34" i="4" s="1"/>
  <c r="E31" i="4"/>
  <c r="D31" i="4" s="1"/>
  <c r="V32" i="3"/>
  <c r="C34" i="3"/>
  <c r="M34" i="3"/>
  <c r="Z34" i="3" s="1"/>
  <c r="K34" i="3"/>
  <c r="H32" i="3"/>
  <c r="X32" i="3" s="1"/>
  <c r="Y33" i="3"/>
  <c r="J33" i="3"/>
  <c r="G33" i="3" s="1"/>
  <c r="W33" i="3" s="1"/>
  <c r="D46" i="2"/>
  <c r="E43" i="2"/>
  <c r="I43" i="2"/>
  <c r="H43" i="2"/>
  <c r="G43" i="2"/>
  <c r="F43" i="2"/>
  <c r="T48" i="2"/>
  <c r="Q48" i="2"/>
  <c r="K48" i="2"/>
  <c r="C48" i="2"/>
  <c r="N48" i="2"/>
  <c r="I44" i="2"/>
  <c r="E44" i="2"/>
  <c r="H44" i="2"/>
  <c r="G44" i="2"/>
  <c r="F44" i="2"/>
  <c r="D45" i="2"/>
  <c r="T47" i="2"/>
  <c r="C47" i="2"/>
  <c r="N47" i="2"/>
  <c r="Q47" i="2"/>
  <c r="K47" i="2"/>
  <c r="I33" i="3" l="1"/>
  <c r="F33" i="3"/>
  <c r="H33" i="3"/>
  <c r="X33" i="3" s="1"/>
  <c r="G33" i="4"/>
  <c r="W33" i="4" s="1"/>
  <c r="J34" i="4"/>
  <c r="G34" i="4" s="1"/>
  <c r="W34" i="4" s="1"/>
  <c r="Y34" i="4"/>
  <c r="I33" i="4"/>
  <c r="K35" i="4"/>
  <c r="M35" i="4"/>
  <c r="Z35" i="4" s="1"/>
  <c r="C35" i="4"/>
  <c r="O35" i="4"/>
  <c r="F33" i="4"/>
  <c r="E32" i="4"/>
  <c r="D32" i="4" s="1"/>
  <c r="V32" i="4"/>
  <c r="Y34" i="3"/>
  <c r="J34" i="3"/>
  <c r="I34" i="3" s="1"/>
  <c r="E32" i="3"/>
  <c r="D32" i="3" s="1"/>
  <c r="C35" i="3"/>
  <c r="K35" i="3"/>
  <c r="M35" i="3"/>
  <c r="Z35" i="3" s="1"/>
  <c r="V33" i="3"/>
  <c r="C49" i="2"/>
  <c r="N49" i="2"/>
  <c r="Q49" i="2"/>
  <c r="T49" i="2"/>
  <c r="K49" i="2"/>
  <c r="D47" i="2"/>
  <c r="D48" i="2"/>
  <c r="I45" i="2"/>
  <c r="E45" i="2"/>
  <c r="F45" i="2"/>
  <c r="H45" i="2"/>
  <c r="G45" i="2"/>
  <c r="Q50" i="2"/>
  <c r="C50" i="2"/>
  <c r="N50" i="2"/>
  <c r="K50" i="2"/>
  <c r="T50" i="2"/>
  <c r="I46" i="2"/>
  <c r="F46" i="2"/>
  <c r="H46" i="2"/>
  <c r="G46" i="2"/>
  <c r="E46" i="2"/>
  <c r="H34" i="3" l="1"/>
  <c r="X34" i="3" s="1"/>
  <c r="E33" i="3"/>
  <c r="D33" i="3" s="1"/>
  <c r="F34" i="4"/>
  <c r="V34" i="4" s="1"/>
  <c r="H34" i="4"/>
  <c r="X34" i="4" s="1"/>
  <c r="G34" i="3"/>
  <c r="W34" i="3" s="1"/>
  <c r="E33" i="4"/>
  <c r="D33" i="4" s="1"/>
  <c r="V33" i="4"/>
  <c r="C36" i="4"/>
  <c r="O36" i="4"/>
  <c r="K36" i="4"/>
  <c r="M36" i="4"/>
  <c r="Z36" i="4" s="1"/>
  <c r="Y35" i="4"/>
  <c r="J35" i="4"/>
  <c r="G35" i="4" s="1"/>
  <c r="W35" i="4" s="1"/>
  <c r="I34" i="4"/>
  <c r="Y35" i="3"/>
  <c r="J35" i="3"/>
  <c r="I35" i="3" s="1"/>
  <c r="M36" i="3"/>
  <c r="Z36" i="3" s="1"/>
  <c r="K36" i="3"/>
  <c r="C36" i="3"/>
  <c r="F34" i="3"/>
  <c r="T52" i="2"/>
  <c r="C52" i="2"/>
  <c r="N52" i="2"/>
  <c r="Q52" i="2"/>
  <c r="K52" i="2"/>
  <c r="G47" i="2"/>
  <c r="F47" i="2"/>
  <c r="E47" i="2"/>
  <c r="I47" i="2"/>
  <c r="H47" i="2"/>
  <c r="E48" i="2"/>
  <c r="G48" i="2"/>
  <c r="H48" i="2"/>
  <c r="F48" i="2"/>
  <c r="I48" i="2"/>
  <c r="D50" i="2"/>
  <c r="T51" i="2"/>
  <c r="C51" i="2"/>
  <c r="K51" i="2"/>
  <c r="N51" i="2"/>
  <c r="Q51" i="2"/>
  <c r="D49" i="2"/>
  <c r="E34" i="4" l="1"/>
  <c r="D34" i="4" s="1"/>
  <c r="H35" i="4"/>
  <c r="X35" i="4" s="1"/>
  <c r="H35" i="3"/>
  <c r="X35" i="3" s="1"/>
  <c r="G35" i="3"/>
  <c r="W35" i="3" s="1"/>
  <c r="F35" i="3"/>
  <c r="V35" i="3" s="1"/>
  <c r="F35" i="4"/>
  <c r="J36" i="4"/>
  <c r="F36" i="4" s="1"/>
  <c r="Y36" i="4"/>
  <c r="I35" i="4"/>
  <c r="M37" i="4"/>
  <c r="Z37" i="4" s="1"/>
  <c r="C37" i="4"/>
  <c r="O37" i="4"/>
  <c r="M25" i="4"/>
  <c r="K37" i="4"/>
  <c r="C37" i="3"/>
  <c r="M37" i="3"/>
  <c r="Z37" i="3" s="1"/>
  <c r="K37" i="3"/>
  <c r="V34" i="3"/>
  <c r="E34" i="3"/>
  <c r="D34" i="3" s="1"/>
  <c r="Y36" i="3"/>
  <c r="J36" i="3"/>
  <c r="G36" i="3" s="1"/>
  <c r="W36" i="3" s="1"/>
  <c r="G49" i="2"/>
  <c r="F49" i="2"/>
  <c r="I49" i="2"/>
  <c r="H49" i="2"/>
  <c r="E49" i="2"/>
  <c r="C53" i="2"/>
  <c r="T53" i="2"/>
  <c r="N53" i="2"/>
  <c r="Q53" i="2"/>
  <c r="K53" i="2"/>
  <c r="D52" i="2"/>
  <c r="D51" i="2"/>
  <c r="Q54" i="2"/>
  <c r="T54" i="2"/>
  <c r="N54" i="2"/>
  <c r="C54" i="2"/>
  <c r="K54" i="2"/>
  <c r="F50" i="2"/>
  <c r="E50" i="2"/>
  <c r="G50" i="2"/>
  <c r="H50" i="2"/>
  <c r="I50" i="2"/>
  <c r="H36" i="4" l="1"/>
  <c r="X36" i="4" s="1"/>
  <c r="I36" i="4"/>
  <c r="E35" i="3"/>
  <c r="D35" i="3" s="1"/>
  <c r="H36" i="3"/>
  <c r="X36" i="3" s="1"/>
  <c r="I36" i="3"/>
  <c r="V36" i="4"/>
  <c r="Y37" i="4"/>
  <c r="J37" i="4"/>
  <c r="I37" i="4" s="1"/>
  <c r="F37" i="4"/>
  <c r="J25" i="4"/>
  <c r="G36" i="4"/>
  <c r="W36" i="4" s="1"/>
  <c r="M38" i="4"/>
  <c r="Z38" i="4" s="1"/>
  <c r="O38" i="4"/>
  <c r="K38" i="4"/>
  <c r="C38" i="4"/>
  <c r="E35" i="4"/>
  <c r="D35" i="4" s="1"/>
  <c r="V35" i="4"/>
  <c r="Y37" i="3"/>
  <c r="J37" i="3"/>
  <c r="G37" i="3" s="1"/>
  <c r="W37" i="3" s="1"/>
  <c r="F36" i="3"/>
  <c r="C38" i="3"/>
  <c r="K38" i="3"/>
  <c r="M38" i="3"/>
  <c r="Z38" i="3" s="1"/>
  <c r="D54" i="2"/>
  <c r="D53" i="2"/>
  <c r="F52" i="2"/>
  <c r="E52" i="2"/>
  <c r="H52" i="2"/>
  <c r="I52" i="2"/>
  <c r="G52" i="2"/>
  <c r="Q56" i="2"/>
  <c r="C56" i="2"/>
  <c r="K56" i="2"/>
  <c r="T56" i="2"/>
  <c r="N56" i="2"/>
  <c r="G51" i="2"/>
  <c r="H51" i="2"/>
  <c r="F51" i="2"/>
  <c r="I51" i="2"/>
  <c r="E51" i="2"/>
  <c r="N55" i="2"/>
  <c r="Q55" i="2"/>
  <c r="T55" i="2"/>
  <c r="K55" i="2"/>
  <c r="C55" i="2"/>
  <c r="H37" i="4" l="1"/>
  <c r="X37" i="4" s="1"/>
  <c r="G37" i="4"/>
  <c r="W37" i="4" s="1"/>
  <c r="D55" i="2"/>
  <c r="I55" i="2" s="1"/>
  <c r="I37" i="3"/>
  <c r="H37" i="3"/>
  <c r="X37" i="3" s="1"/>
  <c r="Y38" i="4"/>
  <c r="J38" i="4"/>
  <c r="G38" i="4" s="1"/>
  <c r="W38" i="4" s="1"/>
  <c r="O39" i="4"/>
  <c r="C39" i="4"/>
  <c r="M39" i="4"/>
  <c r="Z39" i="4" s="1"/>
  <c r="K39" i="4"/>
  <c r="G25" i="4"/>
  <c r="W25" i="4" s="1"/>
  <c r="H25" i="4"/>
  <c r="X25" i="4" s="1"/>
  <c r="F25" i="4"/>
  <c r="I25" i="4"/>
  <c r="V37" i="4"/>
  <c r="E36" i="4"/>
  <c r="D36" i="4" s="1"/>
  <c r="M39" i="3"/>
  <c r="Z39" i="3" s="1"/>
  <c r="K39" i="3"/>
  <c r="C39" i="3"/>
  <c r="V36" i="3"/>
  <c r="E36" i="3"/>
  <c r="D36" i="3" s="1"/>
  <c r="F37" i="3"/>
  <c r="Y38" i="3"/>
  <c r="J38" i="3"/>
  <c r="I38" i="3" s="1"/>
  <c r="F55" i="2"/>
  <c r="G55" i="2"/>
  <c r="N58" i="2"/>
  <c r="Q58" i="2"/>
  <c r="T58" i="2"/>
  <c r="C58" i="2"/>
  <c r="K58" i="2"/>
  <c r="F53" i="2"/>
  <c r="E53" i="2"/>
  <c r="I53" i="2"/>
  <c r="G53" i="2"/>
  <c r="H53" i="2"/>
  <c r="N57" i="2"/>
  <c r="T57" i="2"/>
  <c r="K57" i="2"/>
  <c r="C57" i="2"/>
  <c r="Q57" i="2"/>
  <c r="D56" i="2"/>
  <c r="E54" i="2"/>
  <c r="F54" i="2"/>
  <c r="I54" i="2"/>
  <c r="G54" i="2"/>
  <c r="H54" i="2"/>
  <c r="E37" i="4" l="1"/>
  <c r="D37" i="4" s="1"/>
  <c r="H55" i="2"/>
  <c r="I38" i="4"/>
  <c r="H38" i="4"/>
  <c r="X38" i="4" s="1"/>
  <c r="E55" i="2"/>
  <c r="F38" i="4"/>
  <c r="E38" i="4" s="1"/>
  <c r="D38" i="4" s="1"/>
  <c r="G38" i="3"/>
  <c r="W38" i="3" s="1"/>
  <c r="F38" i="3"/>
  <c r="V38" i="3" s="1"/>
  <c r="H38" i="3"/>
  <c r="X38" i="3" s="1"/>
  <c r="J39" i="4"/>
  <c r="F39" i="4" s="1"/>
  <c r="Y39" i="4"/>
  <c r="K40" i="4"/>
  <c r="M40" i="4"/>
  <c r="Z40" i="4" s="1"/>
  <c r="C40" i="4"/>
  <c r="O40" i="4"/>
  <c r="E25" i="4"/>
  <c r="D25" i="4" s="1"/>
  <c r="V25" i="4"/>
  <c r="V38" i="4"/>
  <c r="E37" i="3"/>
  <c r="D37" i="3" s="1"/>
  <c r="V37" i="3"/>
  <c r="Y39" i="3"/>
  <c r="J39" i="3"/>
  <c r="F39" i="3" s="1"/>
  <c r="M40" i="3"/>
  <c r="Z40" i="3" s="1"/>
  <c r="K40" i="3"/>
  <c r="C40" i="3"/>
  <c r="D58" i="2"/>
  <c r="Q60" i="2"/>
  <c r="K60" i="2"/>
  <c r="N60" i="2"/>
  <c r="T60" i="2"/>
  <c r="C60" i="2"/>
  <c r="G56" i="2"/>
  <c r="E56" i="2"/>
  <c r="I56" i="2"/>
  <c r="F56" i="2"/>
  <c r="H56" i="2"/>
  <c r="D57" i="2"/>
  <c r="Q59" i="2"/>
  <c r="C59" i="2"/>
  <c r="K59" i="2"/>
  <c r="T59" i="2"/>
  <c r="N59" i="2"/>
  <c r="H39" i="4" l="1"/>
  <c r="X39" i="4" s="1"/>
  <c r="G39" i="4"/>
  <c r="W39" i="4" s="1"/>
  <c r="E38" i="3"/>
  <c r="D38" i="3" s="1"/>
  <c r="I39" i="4"/>
  <c r="H39" i="3"/>
  <c r="X39" i="3" s="1"/>
  <c r="C41" i="4"/>
  <c r="M41" i="4"/>
  <c r="Z41" i="4" s="1"/>
  <c r="O41" i="4"/>
  <c r="K41" i="4"/>
  <c r="Y40" i="4"/>
  <c r="J40" i="4"/>
  <c r="I40" i="4" s="1"/>
  <c r="E39" i="4"/>
  <c r="D39" i="4" s="1"/>
  <c r="V39" i="4"/>
  <c r="V39" i="3"/>
  <c r="Y40" i="3"/>
  <c r="J40" i="3"/>
  <c r="G40" i="3" s="1"/>
  <c r="W40" i="3" s="1"/>
  <c r="I39" i="3"/>
  <c r="G39" i="3"/>
  <c r="W39" i="3" s="1"/>
  <c r="M41" i="3"/>
  <c r="Z41" i="3" s="1"/>
  <c r="C41" i="3"/>
  <c r="K41" i="3"/>
  <c r="F40" i="3"/>
  <c r="I40" i="3"/>
  <c r="D59" i="2"/>
  <c r="D60" i="2"/>
  <c r="C62" i="2"/>
  <c r="N62" i="2"/>
  <c r="Q62" i="2"/>
  <c r="K62" i="2"/>
  <c r="T62" i="2"/>
  <c r="T61" i="2"/>
  <c r="Q61" i="2"/>
  <c r="K61" i="2"/>
  <c r="C61" i="2"/>
  <c r="N61" i="2"/>
  <c r="F57" i="2"/>
  <c r="G57" i="2"/>
  <c r="H57" i="2"/>
  <c r="I57" i="2"/>
  <c r="E57" i="2"/>
  <c r="G58" i="2"/>
  <c r="E58" i="2"/>
  <c r="H58" i="2"/>
  <c r="I58" i="2"/>
  <c r="F58" i="2"/>
  <c r="H40" i="3" l="1"/>
  <c r="X40" i="3" s="1"/>
  <c r="F40" i="4"/>
  <c r="K42" i="4"/>
  <c r="M42" i="4"/>
  <c r="C42" i="4"/>
  <c r="O42" i="4"/>
  <c r="AA42" i="4" s="1"/>
  <c r="H40" i="4"/>
  <c r="X40" i="4" s="1"/>
  <c r="V40" i="4"/>
  <c r="G40" i="4"/>
  <c r="W40" i="4" s="1"/>
  <c r="Y41" i="4"/>
  <c r="J41" i="4"/>
  <c r="H41" i="4" s="1"/>
  <c r="X41" i="4" s="1"/>
  <c r="J41" i="3"/>
  <c r="G41" i="3" s="1"/>
  <c r="W41" i="3" s="1"/>
  <c r="Y41" i="3"/>
  <c r="K42" i="3"/>
  <c r="O42" i="3"/>
  <c r="AA42" i="3" s="1"/>
  <c r="C42" i="3"/>
  <c r="M42" i="3"/>
  <c r="V40" i="3"/>
  <c r="E40" i="3"/>
  <c r="D40" i="3" s="1"/>
  <c r="E39" i="3"/>
  <c r="D39" i="3" s="1"/>
  <c r="K64" i="2"/>
  <c r="C64" i="2"/>
  <c r="Q64" i="2"/>
  <c r="N64" i="2"/>
  <c r="T64" i="2"/>
  <c r="C63" i="2"/>
  <c r="Q63" i="2"/>
  <c r="N63" i="2"/>
  <c r="T63" i="2"/>
  <c r="K63" i="2"/>
  <c r="I60" i="2"/>
  <c r="E60" i="2"/>
  <c r="H60" i="2"/>
  <c r="G60" i="2"/>
  <c r="F60" i="2"/>
  <c r="D62" i="2"/>
  <c r="D61" i="2"/>
  <c r="H59" i="2"/>
  <c r="E59" i="2"/>
  <c r="I59" i="2"/>
  <c r="G59" i="2"/>
  <c r="F59" i="2"/>
  <c r="I41" i="3" l="1"/>
  <c r="F41" i="3"/>
  <c r="F41" i="4"/>
  <c r="H41" i="3"/>
  <c r="X41" i="3" s="1"/>
  <c r="Z42" i="3"/>
  <c r="E40" i="4"/>
  <c r="D40" i="4" s="1"/>
  <c r="Z42" i="4"/>
  <c r="G41" i="4"/>
  <c r="W41" i="4" s="1"/>
  <c r="I41" i="4"/>
  <c r="Y42" i="4"/>
  <c r="J42" i="4"/>
  <c r="H42" i="4" s="1"/>
  <c r="X42" i="4" s="1"/>
  <c r="V41" i="4"/>
  <c r="O43" i="4"/>
  <c r="AA43" i="4" s="1"/>
  <c r="C43" i="4"/>
  <c r="K43" i="4"/>
  <c r="M43" i="4"/>
  <c r="O43" i="3"/>
  <c r="AA43" i="3" s="1"/>
  <c r="C43" i="3"/>
  <c r="M43" i="3"/>
  <c r="K43" i="3"/>
  <c r="V41" i="3"/>
  <c r="E41" i="3"/>
  <c r="D41" i="3" s="1"/>
  <c r="J42" i="3"/>
  <c r="G42" i="3" s="1"/>
  <c r="W42" i="3" s="1"/>
  <c r="Y42" i="3"/>
  <c r="C66" i="2"/>
  <c r="T66" i="2"/>
  <c r="N66" i="2"/>
  <c r="K66" i="2"/>
  <c r="Q66" i="2"/>
  <c r="D64" i="2"/>
  <c r="G61" i="2"/>
  <c r="F61" i="2"/>
  <c r="E61" i="2"/>
  <c r="I61" i="2"/>
  <c r="H61" i="2"/>
  <c r="D63" i="2"/>
  <c r="G62" i="2"/>
  <c r="F62" i="2"/>
  <c r="H62" i="2"/>
  <c r="I62" i="2"/>
  <c r="E62" i="2"/>
  <c r="Q65" i="2"/>
  <c r="C65" i="2"/>
  <c r="K65" i="2"/>
  <c r="T65" i="2"/>
  <c r="N65" i="2"/>
  <c r="Z43" i="4" l="1"/>
  <c r="I42" i="4"/>
  <c r="G42" i="4"/>
  <c r="W42" i="4" s="1"/>
  <c r="F42" i="4"/>
  <c r="E42" i="4" s="1"/>
  <c r="D42" i="4" s="1"/>
  <c r="E41" i="4"/>
  <c r="D41" i="4" s="1"/>
  <c r="Z43" i="3"/>
  <c r="M44" i="4"/>
  <c r="K44" i="4"/>
  <c r="C44" i="4"/>
  <c r="O44" i="4"/>
  <c r="AA44" i="4" s="1"/>
  <c r="V42" i="4"/>
  <c r="Y43" i="4"/>
  <c r="J43" i="4"/>
  <c r="F43" i="4" s="1"/>
  <c r="H42" i="3"/>
  <c r="X42" i="3" s="1"/>
  <c r="F42" i="3"/>
  <c r="I42" i="3"/>
  <c r="J43" i="3"/>
  <c r="G43" i="3" s="1"/>
  <c r="W43" i="3" s="1"/>
  <c r="Y43" i="3"/>
  <c r="C44" i="3"/>
  <c r="O44" i="3"/>
  <c r="AA44" i="3" s="1"/>
  <c r="K44" i="3"/>
  <c r="M44" i="3"/>
  <c r="D65" i="2"/>
  <c r="C67" i="2"/>
  <c r="Q67" i="2"/>
  <c r="N67" i="2"/>
  <c r="K67" i="2"/>
  <c r="T67" i="2"/>
  <c r="G64" i="2"/>
  <c r="I64" i="2"/>
  <c r="H64" i="2"/>
  <c r="F64" i="2"/>
  <c r="E64" i="2"/>
  <c r="I63" i="2"/>
  <c r="E63" i="2"/>
  <c r="H63" i="2"/>
  <c r="F63" i="2"/>
  <c r="G63" i="2"/>
  <c r="N68" i="2"/>
  <c r="C68" i="2"/>
  <c r="K68" i="2"/>
  <c r="T68" i="2"/>
  <c r="Q68" i="2"/>
  <c r="D66" i="2"/>
  <c r="I43" i="4" l="1"/>
  <c r="G43" i="4"/>
  <c r="W43" i="4" s="1"/>
  <c r="Z44" i="4"/>
  <c r="V43" i="4"/>
  <c r="H43" i="4"/>
  <c r="X43" i="4" s="1"/>
  <c r="J44" i="4"/>
  <c r="H44" i="4" s="1"/>
  <c r="X44" i="4" s="1"/>
  <c r="Y44" i="4"/>
  <c r="O45" i="4"/>
  <c r="AA45" i="4" s="1"/>
  <c r="K45" i="4"/>
  <c r="C45" i="4"/>
  <c r="M45" i="4"/>
  <c r="F43" i="3"/>
  <c r="H43" i="3"/>
  <c r="X43" i="3" s="1"/>
  <c r="Z44" i="3"/>
  <c r="M45" i="3"/>
  <c r="K45" i="3"/>
  <c r="O45" i="3"/>
  <c r="AA45" i="3" s="1"/>
  <c r="C45" i="3"/>
  <c r="I43" i="3"/>
  <c r="V42" i="3"/>
  <c r="E42" i="3"/>
  <c r="D42" i="3" s="1"/>
  <c r="Y44" i="3"/>
  <c r="J44" i="3"/>
  <c r="F44" i="3" s="1"/>
  <c r="K70" i="2"/>
  <c r="T70" i="2"/>
  <c r="Q70" i="2"/>
  <c r="N70" i="2"/>
  <c r="C70" i="2"/>
  <c r="D67" i="2"/>
  <c r="F66" i="2"/>
  <c r="H66" i="2"/>
  <c r="I66" i="2"/>
  <c r="G66" i="2"/>
  <c r="E66" i="2"/>
  <c r="D68" i="2"/>
  <c r="K69" i="2"/>
  <c r="C69" i="2"/>
  <c r="N69" i="2"/>
  <c r="T69" i="2"/>
  <c r="Q69" i="2"/>
  <c r="F65" i="2"/>
  <c r="G65" i="2"/>
  <c r="H65" i="2"/>
  <c r="I65" i="2"/>
  <c r="E65" i="2"/>
  <c r="F44" i="4" l="1"/>
  <c r="Z45" i="4"/>
  <c r="I44" i="4"/>
  <c r="Z45" i="3"/>
  <c r="G44" i="4"/>
  <c r="W44" i="4" s="1"/>
  <c r="H44" i="3"/>
  <c r="X44" i="3" s="1"/>
  <c r="I44" i="3"/>
  <c r="G44" i="3"/>
  <c r="W44" i="3" s="1"/>
  <c r="J45" i="4"/>
  <c r="G45" i="4" s="1"/>
  <c r="W45" i="4" s="1"/>
  <c r="Y45" i="4"/>
  <c r="V44" i="4"/>
  <c r="H45" i="4"/>
  <c r="X45" i="4" s="1"/>
  <c r="K46" i="4"/>
  <c r="C46" i="4"/>
  <c r="M46" i="4"/>
  <c r="O46" i="4"/>
  <c r="AA46" i="4" s="1"/>
  <c r="E43" i="4"/>
  <c r="D43" i="4" s="1"/>
  <c r="V44" i="3"/>
  <c r="J45" i="3"/>
  <c r="F45" i="3" s="1"/>
  <c r="Y45" i="3"/>
  <c r="O46" i="3"/>
  <c r="AA46" i="3" s="1"/>
  <c r="C46" i="3"/>
  <c r="M46" i="3"/>
  <c r="K46" i="3"/>
  <c r="E43" i="3"/>
  <c r="D43" i="3" s="1"/>
  <c r="V43" i="3"/>
  <c r="D69" i="2"/>
  <c r="F67" i="2"/>
  <c r="E67" i="2"/>
  <c r="I67" i="2"/>
  <c r="G67" i="2"/>
  <c r="H67" i="2"/>
  <c r="T71" i="2"/>
  <c r="Q71" i="2"/>
  <c r="C71" i="2"/>
  <c r="K71" i="2"/>
  <c r="N71" i="2"/>
  <c r="D70" i="2"/>
  <c r="T72" i="2"/>
  <c r="C72" i="2"/>
  <c r="K72" i="2"/>
  <c r="Q72" i="2"/>
  <c r="N72" i="2"/>
  <c r="F68" i="2"/>
  <c r="E68" i="2"/>
  <c r="I68" i="2"/>
  <c r="H68" i="2"/>
  <c r="G68" i="2"/>
  <c r="E44" i="3" l="1"/>
  <c r="D44" i="3" s="1"/>
  <c r="F45" i="4"/>
  <c r="I45" i="4"/>
  <c r="G45" i="3"/>
  <c r="W45" i="3" s="1"/>
  <c r="E44" i="4"/>
  <c r="D44" i="4" s="1"/>
  <c r="Z46" i="3"/>
  <c r="H46" i="4"/>
  <c r="X46" i="4" s="1"/>
  <c r="V45" i="4"/>
  <c r="E45" i="4"/>
  <c r="D45" i="4" s="1"/>
  <c r="M47" i="4"/>
  <c r="C47" i="4"/>
  <c r="K47" i="4"/>
  <c r="O47" i="4"/>
  <c r="AA47" i="4" s="1"/>
  <c r="Y46" i="4"/>
  <c r="J46" i="4"/>
  <c r="F46" i="4" s="1"/>
  <c r="Z46" i="4"/>
  <c r="V45" i="3"/>
  <c r="H45" i="3"/>
  <c r="X45" i="3" s="1"/>
  <c r="K47" i="3"/>
  <c r="O47" i="3"/>
  <c r="AA47" i="3" s="1"/>
  <c r="M47" i="3"/>
  <c r="C47" i="3"/>
  <c r="I45" i="3"/>
  <c r="Y46" i="3"/>
  <c r="J46" i="3"/>
  <c r="I46" i="3" s="1"/>
  <c r="K74" i="2"/>
  <c r="C74" i="2"/>
  <c r="T74" i="2"/>
  <c r="Q74" i="2"/>
  <c r="N74" i="2"/>
  <c r="C73" i="2"/>
  <c r="N73" i="2"/>
  <c r="Q73" i="2"/>
  <c r="K73" i="2"/>
  <c r="T73" i="2"/>
  <c r="D72" i="2"/>
  <c r="G70" i="2"/>
  <c r="I70" i="2"/>
  <c r="H70" i="2"/>
  <c r="E70" i="2"/>
  <c r="F70" i="2"/>
  <c r="D71" i="2"/>
  <c r="F69" i="2"/>
  <c r="G69" i="2"/>
  <c r="H69" i="2"/>
  <c r="I69" i="2"/>
  <c r="E69" i="2"/>
  <c r="Z47" i="4" l="1"/>
  <c r="Z47" i="3"/>
  <c r="F46" i="3"/>
  <c r="V46" i="3" s="1"/>
  <c r="G46" i="4"/>
  <c r="W46" i="4" s="1"/>
  <c r="I46" i="4"/>
  <c r="V46" i="4"/>
  <c r="C48" i="4"/>
  <c r="K48" i="4"/>
  <c r="O48" i="4"/>
  <c r="AA48" i="4" s="1"/>
  <c r="M48" i="4"/>
  <c r="Z48" i="4" s="1"/>
  <c r="J47" i="4"/>
  <c r="F47" i="4" s="1"/>
  <c r="Y47" i="4"/>
  <c r="Y47" i="3"/>
  <c r="J47" i="3"/>
  <c r="G47" i="3" s="1"/>
  <c r="W47" i="3" s="1"/>
  <c r="O48" i="3"/>
  <c r="AA48" i="3" s="1"/>
  <c r="C48" i="3"/>
  <c r="K48" i="3"/>
  <c r="M48" i="3"/>
  <c r="Z48" i="3" s="1"/>
  <c r="H46" i="3"/>
  <c r="X46" i="3" s="1"/>
  <c r="G46" i="3"/>
  <c r="W46" i="3" s="1"/>
  <c r="E45" i="3"/>
  <c r="D45" i="3" s="1"/>
  <c r="G71" i="2"/>
  <c r="E71" i="2"/>
  <c r="H71" i="2"/>
  <c r="I71" i="2"/>
  <c r="F71" i="2"/>
  <c r="Q75" i="2"/>
  <c r="T75" i="2"/>
  <c r="K75" i="2"/>
  <c r="C75" i="2"/>
  <c r="N75" i="2"/>
  <c r="D74" i="2"/>
  <c r="D73" i="2"/>
  <c r="I72" i="2"/>
  <c r="F72" i="2"/>
  <c r="G72" i="2"/>
  <c r="H72" i="2"/>
  <c r="E72" i="2"/>
  <c r="N76" i="2"/>
  <c r="Q76" i="2"/>
  <c r="T76" i="2"/>
  <c r="K76" i="2"/>
  <c r="C76" i="2"/>
  <c r="E46" i="4" l="1"/>
  <c r="D46" i="4" s="1"/>
  <c r="H47" i="3"/>
  <c r="X47" i="3" s="1"/>
  <c r="F47" i="3"/>
  <c r="I47" i="3"/>
  <c r="V47" i="4"/>
  <c r="H47" i="4"/>
  <c r="X47" i="4" s="1"/>
  <c r="K49" i="4"/>
  <c r="O49" i="4"/>
  <c r="AA49" i="4" s="1"/>
  <c r="M49" i="4"/>
  <c r="Z49" i="4" s="1"/>
  <c r="C49" i="4"/>
  <c r="I47" i="4"/>
  <c r="G47" i="4"/>
  <c r="W47" i="4" s="1"/>
  <c r="Y48" i="4"/>
  <c r="J48" i="4"/>
  <c r="F48" i="4" s="1"/>
  <c r="J48" i="3"/>
  <c r="G48" i="3" s="1"/>
  <c r="W48" i="3" s="1"/>
  <c r="Y48" i="3"/>
  <c r="V47" i="3"/>
  <c r="E46" i="3"/>
  <c r="D46" i="3" s="1"/>
  <c r="O49" i="3"/>
  <c r="AA49" i="3" s="1"/>
  <c r="C49" i="3"/>
  <c r="M49" i="3"/>
  <c r="K49" i="3"/>
  <c r="E74" i="2"/>
  <c r="I74" i="2"/>
  <c r="G74" i="2"/>
  <c r="H74" i="2"/>
  <c r="F74" i="2"/>
  <c r="T77" i="2"/>
  <c r="N77" i="2"/>
  <c r="K77" i="2"/>
  <c r="Q77" i="2"/>
  <c r="C77" i="2"/>
  <c r="K78" i="2"/>
  <c r="N78" i="2"/>
  <c r="C78" i="2"/>
  <c r="Q78" i="2"/>
  <c r="T78" i="2"/>
  <c r="D76" i="2"/>
  <c r="I73" i="2"/>
  <c r="E73" i="2"/>
  <c r="G73" i="2"/>
  <c r="H73" i="2"/>
  <c r="F73" i="2"/>
  <c r="D75" i="2"/>
  <c r="E47" i="3" l="1"/>
  <c r="D47" i="3" s="1"/>
  <c r="H48" i="4"/>
  <c r="X48" i="4" s="1"/>
  <c r="G48" i="4"/>
  <c r="W48" i="4" s="1"/>
  <c r="H48" i="3"/>
  <c r="X48" i="3" s="1"/>
  <c r="Z49" i="3"/>
  <c r="I48" i="3"/>
  <c r="F48" i="3"/>
  <c r="V48" i="3" s="1"/>
  <c r="V48" i="4"/>
  <c r="Y49" i="4"/>
  <c r="J49" i="4"/>
  <c r="H49" i="4" s="1"/>
  <c r="X49" i="4" s="1"/>
  <c r="I48" i="4"/>
  <c r="E48" i="4" s="1"/>
  <c r="D48" i="4" s="1"/>
  <c r="E47" i="4"/>
  <c r="D47" i="4" s="1"/>
  <c r="K50" i="4"/>
  <c r="C50" i="4"/>
  <c r="O50" i="4"/>
  <c r="AA50" i="4" s="1"/>
  <c r="Q50" i="4"/>
  <c r="M50" i="4"/>
  <c r="O50" i="3"/>
  <c r="AA50" i="3" s="1"/>
  <c r="C50" i="3"/>
  <c r="M50" i="3"/>
  <c r="K50" i="3"/>
  <c r="Y49" i="3"/>
  <c r="J49" i="3"/>
  <c r="G49" i="3" s="1"/>
  <c r="W49" i="3" s="1"/>
  <c r="I75" i="2"/>
  <c r="F75" i="2"/>
  <c r="H75" i="2"/>
  <c r="E75" i="2"/>
  <c r="G75" i="2"/>
  <c r="D78" i="2"/>
  <c r="H76" i="2"/>
  <c r="E76" i="2"/>
  <c r="I76" i="2"/>
  <c r="G76" i="2"/>
  <c r="F76" i="2"/>
  <c r="D77" i="2"/>
  <c r="T79" i="2"/>
  <c r="C79" i="2"/>
  <c r="K79" i="2"/>
  <c r="N79" i="2"/>
  <c r="Q79" i="2"/>
  <c r="N80" i="2"/>
  <c r="C80" i="2"/>
  <c r="T80" i="2"/>
  <c r="Q80" i="2"/>
  <c r="K80" i="2"/>
  <c r="I49" i="4" l="1"/>
  <c r="F49" i="4"/>
  <c r="G49" i="4"/>
  <c r="W49" i="4" s="1"/>
  <c r="F49" i="3"/>
  <c r="I49" i="3"/>
  <c r="E48" i="3"/>
  <c r="D48" i="3" s="1"/>
  <c r="H49" i="3"/>
  <c r="X49" i="3" s="1"/>
  <c r="C51" i="4"/>
  <c r="O51" i="4"/>
  <c r="AA51" i="4" s="1"/>
  <c r="M51" i="4"/>
  <c r="K51" i="4"/>
  <c r="Q51" i="4"/>
  <c r="J50" i="4"/>
  <c r="H50" i="4" s="1"/>
  <c r="X50" i="4" s="1"/>
  <c r="Y50" i="4"/>
  <c r="Z50" i="4"/>
  <c r="E49" i="4"/>
  <c r="D49" i="4" s="1"/>
  <c r="V49" i="4"/>
  <c r="Y50" i="3"/>
  <c r="J50" i="3"/>
  <c r="F50" i="3" s="1"/>
  <c r="V49" i="3"/>
  <c r="C51" i="3"/>
  <c r="O51" i="3"/>
  <c r="AA51" i="3" s="1"/>
  <c r="K51" i="3"/>
  <c r="M51" i="3"/>
  <c r="Z50" i="3"/>
  <c r="F77" i="2"/>
  <c r="H77" i="2"/>
  <c r="I77" i="2"/>
  <c r="E77" i="2"/>
  <c r="G77" i="2"/>
  <c r="H78" i="2"/>
  <c r="G78" i="2"/>
  <c r="I78" i="2"/>
  <c r="E78" i="2"/>
  <c r="F78" i="2"/>
  <c r="Q81" i="2"/>
  <c r="C81" i="2"/>
  <c r="K81" i="2"/>
  <c r="T81" i="2"/>
  <c r="N81" i="2"/>
  <c r="Q82" i="2"/>
  <c r="K82" i="2"/>
  <c r="N82" i="2"/>
  <c r="C82" i="2"/>
  <c r="T82" i="2"/>
  <c r="D79" i="2"/>
  <c r="D80" i="2"/>
  <c r="Z51" i="4" l="1"/>
  <c r="D81" i="2"/>
  <c r="G81" i="2" s="1"/>
  <c r="E49" i="3"/>
  <c r="D49" i="3" s="1"/>
  <c r="Z51" i="3"/>
  <c r="I50" i="3"/>
  <c r="G50" i="3"/>
  <c r="W50" i="3" s="1"/>
  <c r="J51" i="4"/>
  <c r="H51" i="4" s="1"/>
  <c r="X51" i="4" s="1"/>
  <c r="Y51" i="4"/>
  <c r="F50" i="4"/>
  <c r="G50" i="4"/>
  <c r="W50" i="4" s="1"/>
  <c r="I50" i="4"/>
  <c r="M52" i="4"/>
  <c r="O52" i="4"/>
  <c r="AA52" i="4" s="1"/>
  <c r="K52" i="4"/>
  <c r="C52" i="4"/>
  <c r="Q52" i="4"/>
  <c r="V50" i="3"/>
  <c r="J51" i="3"/>
  <c r="F51" i="3" s="1"/>
  <c r="Y51" i="3"/>
  <c r="H50" i="3"/>
  <c r="X50" i="3" s="1"/>
  <c r="K52" i="3"/>
  <c r="O52" i="3"/>
  <c r="AA52" i="3" s="1"/>
  <c r="M52" i="3"/>
  <c r="C52" i="3"/>
  <c r="H80" i="2"/>
  <c r="I80" i="2"/>
  <c r="G80" i="2"/>
  <c r="F80" i="2"/>
  <c r="E80" i="2"/>
  <c r="Q84" i="2"/>
  <c r="N84" i="2"/>
  <c r="C84" i="2"/>
  <c r="K84" i="2"/>
  <c r="T84" i="2"/>
  <c r="K83" i="2"/>
  <c r="C83" i="2"/>
  <c r="N83" i="2"/>
  <c r="Q83" i="2"/>
  <c r="T83" i="2"/>
  <c r="E79" i="2"/>
  <c r="F79" i="2"/>
  <c r="I79" i="2"/>
  <c r="H79" i="2"/>
  <c r="G79" i="2"/>
  <c r="E81" i="2"/>
  <c r="I81" i="2"/>
  <c r="F81" i="2"/>
  <c r="H81" i="2"/>
  <c r="D82" i="2"/>
  <c r="G51" i="4" l="1"/>
  <c r="W51" i="4" s="1"/>
  <c r="I51" i="4"/>
  <c r="I51" i="3"/>
  <c r="H51" i="3"/>
  <c r="X51" i="3" s="1"/>
  <c r="F51" i="4"/>
  <c r="E50" i="3"/>
  <c r="D50" i="3" s="1"/>
  <c r="V50" i="4"/>
  <c r="E50" i="4"/>
  <c r="D50" i="4" s="1"/>
  <c r="V51" i="4"/>
  <c r="O53" i="4"/>
  <c r="AA53" i="4" s="1"/>
  <c r="Q53" i="4"/>
  <c r="C53" i="4"/>
  <c r="K53" i="4"/>
  <c r="M53" i="4"/>
  <c r="Z52" i="4"/>
  <c r="J52" i="4"/>
  <c r="I52" i="4" s="1"/>
  <c r="Y52" i="4"/>
  <c r="V51" i="3"/>
  <c r="M53" i="3"/>
  <c r="C53" i="3"/>
  <c r="K53" i="3"/>
  <c r="O53" i="3"/>
  <c r="AA53" i="3" s="1"/>
  <c r="G51" i="3"/>
  <c r="W51" i="3" s="1"/>
  <c r="Y52" i="3"/>
  <c r="J52" i="3"/>
  <c r="H52" i="3" s="1"/>
  <c r="X52" i="3" s="1"/>
  <c r="Z52" i="3"/>
  <c r="Q85" i="2"/>
  <c r="C85" i="2"/>
  <c r="T85" i="2"/>
  <c r="N85" i="2"/>
  <c r="K85" i="2"/>
  <c r="E82" i="2"/>
  <c r="F82" i="2"/>
  <c r="G82" i="2"/>
  <c r="H82" i="2"/>
  <c r="I82" i="2"/>
  <c r="K86" i="2"/>
  <c r="N86" i="2"/>
  <c r="C86" i="2"/>
  <c r="T86" i="2"/>
  <c r="Q86" i="2"/>
  <c r="D83" i="2"/>
  <c r="D84" i="2"/>
  <c r="E51" i="4" l="1"/>
  <c r="D51" i="4" s="1"/>
  <c r="Z53" i="3"/>
  <c r="Z53" i="4"/>
  <c r="I52" i="3"/>
  <c r="F52" i="3"/>
  <c r="V52" i="3" s="1"/>
  <c r="F52" i="4"/>
  <c r="H52" i="4"/>
  <c r="X52" i="4" s="1"/>
  <c r="O54" i="4"/>
  <c r="AA54" i="4" s="1"/>
  <c r="C54" i="4"/>
  <c r="M54" i="4"/>
  <c r="Q54" i="4"/>
  <c r="K54" i="4"/>
  <c r="G52" i="4"/>
  <c r="W52" i="4" s="1"/>
  <c r="J53" i="4"/>
  <c r="G53" i="4" s="1"/>
  <c r="W53" i="4" s="1"/>
  <c r="Y53" i="4"/>
  <c r="M54" i="3"/>
  <c r="K54" i="3"/>
  <c r="O54" i="3"/>
  <c r="AA54" i="3" s="1"/>
  <c r="C54" i="3"/>
  <c r="G52" i="3"/>
  <c r="W52" i="3" s="1"/>
  <c r="Y53" i="3"/>
  <c r="J53" i="3"/>
  <c r="I53" i="3" s="1"/>
  <c r="E51" i="3"/>
  <c r="D51" i="3" s="1"/>
  <c r="D86" i="2"/>
  <c r="Q87" i="2"/>
  <c r="T87" i="2"/>
  <c r="K87" i="2"/>
  <c r="C87" i="2"/>
  <c r="N87" i="2"/>
  <c r="G84" i="2"/>
  <c r="H84" i="2"/>
  <c r="E84" i="2"/>
  <c r="F84" i="2"/>
  <c r="I84" i="2"/>
  <c r="G83" i="2"/>
  <c r="I83" i="2"/>
  <c r="H83" i="2"/>
  <c r="E83" i="2"/>
  <c r="F83" i="2"/>
  <c r="D85" i="2"/>
  <c r="C88" i="2"/>
  <c r="K88" i="2"/>
  <c r="N88" i="2"/>
  <c r="T88" i="2"/>
  <c r="Q88" i="2"/>
  <c r="I53" i="4" l="1"/>
  <c r="H53" i="4"/>
  <c r="X53" i="4" s="1"/>
  <c r="H53" i="3"/>
  <c r="X53" i="3" s="1"/>
  <c r="Z54" i="3"/>
  <c r="F53" i="3"/>
  <c r="Y54" i="4"/>
  <c r="J54" i="4"/>
  <c r="H54" i="4" s="1"/>
  <c r="X54" i="4" s="1"/>
  <c r="F53" i="4"/>
  <c r="F54" i="4"/>
  <c r="C55" i="4"/>
  <c r="M55" i="4"/>
  <c r="Q55" i="4"/>
  <c r="O55" i="4"/>
  <c r="AA55" i="4" s="1"/>
  <c r="K55" i="4"/>
  <c r="Z54" i="4"/>
  <c r="V52" i="4"/>
  <c r="E52" i="4"/>
  <c r="D52" i="4" s="1"/>
  <c r="V53" i="3"/>
  <c r="M55" i="3"/>
  <c r="K55" i="3"/>
  <c r="O55" i="3"/>
  <c r="AA55" i="3" s="1"/>
  <c r="C55" i="3"/>
  <c r="G53" i="3"/>
  <c r="W53" i="3" s="1"/>
  <c r="Y54" i="3"/>
  <c r="J54" i="3"/>
  <c r="I54" i="3" s="1"/>
  <c r="E52" i="3"/>
  <c r="D52" i="3" s="1"/>
  <c r="K90" i="2"/>
  <c r="Q90" i="2"/>
  <c r="T90" i="2"/>
  <c r="C90" i="2"/>
  <c r="N90" i="2"/>
  <c r="N89" i="2"/>
  <c r="C89" i="2"/>
  <c r="Q89" i="2"/>
  <c r="T89" i="2"/>
  <c r="K89" i="2"/>
  <c r="D88" i="2"/>
  <c r="H85" i="2"/>
  <c r="I85" i="2"/>
  <c r="F85" i="2"/>
  <c r="G85" i="2"/>
  <c r="E85" i="2"/>
  <c r="D87" i="2"/>
  <c r="G86" i="2"/>
  <c r="I86" i="2"/>
  <c r="F86" i="2"/>
  <c r="E86" i="2"/>
  <c r="H86" i="2"/>
  <c r="Z55" i="3" l="1"/>
  <c r="D90" i="2"/>
  <c r="H90" i="2" s="1"/>
  <c r="Z55" i="4"/>
  <c r="G54" i="4"/>
  <c r="W54" i="4" s="1"/>
  <c r="I54" i="4"/>
  <c r="F54" i="3"/>
  <c r="H54" i="3"/>
  <c r="X54" i="3" s="1"/>
  <c r="V54" i="4"/>
  <c r="Y55" i="4"/>
  <c r="J55" i="4"/>
  <c r="H55" i="4" s="1"/>
  <c r="X55" i="4" s="1"/>
  <c r="I55" i="4"/>
  <c r="E53" i="4"/>
  <c r="D53" i="4" s="1"/>
  <c r="V53" i="4"/>
  <c r="M56" i="4"/>
  <c r="O56" i="4"/>
  <c r="AA56" i="4" s="1"/>
  <c r="C56" i="4"/>
  <c r="Q56" i="4"/>
  <c r="K56" i="4"/>
  <c r="O56" i="3"/>
  <c r="AA56" i="3" s="1"/>
  <c r="K56" i="3"/>
  <c r="M56" i="3"/>
  <c r="C56" i="3"/>
  <c r="V54" i="3"/>
  <c r="G54" i="3"/>
  <c r="W54" i="3" s="1"/>
  <c r="Y55" i="3"/>
  <c r="J55" i="3"/>
  <c r="H55" i="3" s="1"/>
  <c r="X55" i="3" s="1"/>
  <c r="E53" i="3"/>
  <c r="D53" i="3" s="1"/>
  <c r="D89" i="2"/>
  <c r="E87" i="2"/>
  <c r="F87" i="2"/>
  <c r="H87" i="2"/>
  <c r="G87" i="2"/>
  <c r="I87" i="2"/>
  <c r="Q91" i="2"/>
  <c r="T91" i="2"/>
  <c r="N91" i="2"/>
  <c r="C91" i="2"/>
  <c r="K91" i="2"/>
  <c r="F90" i="2"/>
  <c r="I90" i="2"/>
  <c r="G90" i="2"/>
  <c r="E90" i="2"/>
  <c r="C92" i="2"/>
  <c r="K92" i="2"/>
  <c r="T92" i="2"/>
  <c r="Q92" i="2"/>
  <c r="N92" i="2"/>
  <c r="F88" i="2"/>
  <c r="E88" i="2"/>
  <c r="H88" i="2"/>
  <c r="G88" i="2"/>
  <c r="I88" i="2"/>
  <c r="F55" i="4" l="1"/>
  <c r="Z56" i="4"/>
  <c r="G55" i="4"/>
  <c r="W55" i="4" s="1"/>
  <c r="Z56" i="3"/>
  <c r="E54" i="4"/>
  <c r="D54" i="4" s="1"/>
  <c r="F55" i="3"/>
  <c r="I55" i="3"/>
  <c r="G55" i="3"/>
  <c r="W55" i="3" s="1"/>
  <c r="V55" i="4"/>
  <c r="E55" i="4"/>
  <c r="D55" i="4" s="1"/>
  <c r="J56" i="4"/>
  <c r="F56" i="4" s="1"/>
  <c r="Y56" i="4"/>
  <c r="Y56" i="3"/>
  <c r="J56" i="3"/>
  <c r="I56" i="3" s="1"/>
  <c r="E54" i="3"/>
  <c r="D54" i="3" s="1"/>
  <c r="N93" i="2"/>
  <c r="Q93" i="2"/>
  <c r="K93" i="2"/>
  <c r="C93" i="2"/>
  <c r="T93" i="2"/>
  <c r="T94" i="2"/>
  <c r="N94" i="2"/>
  <c r="Q94" i="2"/>
  <c r="C94" i="2"/>
  <c r="K94" i="2"/>
  <c r="D91" i="2"/>
  <c r="D92" i="2"/>
  <c r="H89" i="2"/>
  <c r="E89" i="2"/>
  <c r="G89" i="2"/>
  <c r="F89" i="2"/>
  <c r="I89" i="2"/>
  <c r="E55" i="3" l="1"/>
  <c r="D55" i="3" s="1"/>
  <c r="V55" i="3"/>
  <c r="V56" i="4"/>
  <c r="G56" i="4"/>
  <c r="W56" i="4" s="1"/>
  <c r="I56" i="4"/>
  <c r="H56" i="4"/>
  <c r="X56" i="4" s="1"/>
  <c r="H56" i="3"/>
  <c r="X56" i="3" s="1"/>
  <c r="F56" i="3"/>
  <c r="G56" i="3"/>
  <c r="W56" i="3" s="1"/>
  <c r="N96" i="2"/>
  <c r="Q96" i="2"/>
  <c r="K96" i="2"/>
  <c r="T96" i="2"/>
  <c r="C96" i="2"/>
  <c r="F92" i="2"/>
  <c r="G92" i="2"/>
  <c r="I92" i="2"/>
  <c r="E92" i="2"/>
  <c r="H92" i="2"/>
  <c r="D94" i="2"/>
  <c r="E91" i="2"/>
  <c r="F91" i="2"/>
  <c r="I91" i="2"/>
  <c r="H91" i="2"/>
  <c r="G91" i="2"/>
  <c r="D93" i="2"/>
  <c r="N95" i="2"/>
  <c r="T95" i="2"/>
  <c r="C95" i="2"/>
  <c r="K95" i="2"/>
  <c r="Q95" i="2"/>
  <c r="E56" i="4" l="1"/>
  <c r="D56" i="4" s="1"/>
  <c r="V56" i="3"/>
  <c r="E56" i="3"/>
  <c r="D56" i="3" s="1"/>
  <c r="E93" i="2"/>
  <c r="G93" i="2"/>
  <c r="I93" i="2"/>
  <c r="H93" i="2"/>
  <c r="F93" i="2"/>
  <c r="D96" i="2"/>
  <c r="G94" i="2"/>
  <c r="E94" i="2"/>
  <c r="H94" i="2"/>
  <c r="I94" i="2"/>
  <c r="F94" i="2"/>
  <c r="Q97" i="2"/>
  <c r="K97" i="2"/>
  <c r="C97" i="2"/>
  <c r="N97" i="2"/>
  <c r="T97" i="2"/>
  <c r="D95" i="2"/>
  <c r="T98" i="2"/>
  <c r="Q98" i="2"/>
  <c r="C98" i="2"/>
  <c r="N98" i="2"/>
  <c r="K98" i="2"/>
  <c r="D97" i="2" l="1"/>
  <c r="T100" i="2"/>
  <c r="K100" i="2"/>
  <c r="N100" i="2"/>
  <c r="Q100" i="2"/>
  <c r="C100" i="2"/>
  <c r="D100" i="2" s="1"/>
  <c r="I95" i="2"/>
  <c r="F95" i="2"/>
  <c r="E95" i="2"/>
  <c r="G95" i="2"/>
  <c r="H95" i="2"/>
  <c r="I96" i="2"/>
  <c r="E96" i="2"/>
  <c r="G96" i="2"/>
  <c r="F96" i="2"/>
  <c r="H96" i="2"/>
  <c r="D98" i="2"/>
  <c r="N99" i="2"/>
  <c r="C99" i="2"/>
  <c r="T99" i="2"/>
  <c r="Q99" i="2"/>
  <c r="K99" i="2"/>
  <c r="D99" i="2" l="1"/>
  <c r="H99" i="2" s="1"/>
  <c r="F99" i="2"/>
  <c r="I99" i="2"/>
  <c r="G99" i="2"/>
  <c r="E99" i="2"/>
  <c r="I98" i="2"/>
  <c r="H98" i="2"/>
  <c r="G98" i="2"/>
  <c r="E98" i="2"/>
  <c r="F98" i="2"/>
  <c r="N101" i="2"/>
  <c r="C101" i="2"/>
  <c r="K101" i="2"/>
  <c r="T101" i="2"/>
  <c r="Q101" i="2"/>
  <c r="K102" i="2"/>
  <c r="C102" i="2"/>
  <c r="T102" i="2"/>
  <c r="N102" i="2"/>
  <c r="Q102" i="2"/>
  <c r="G100" i="2"/>
  <c r="F100" i="2"/>
  <c r="I100" i="2"/>
  <c r="H100" i="2"/>
  <c r="E100" i="2"/>
  <c r="E97" i="2"/>
  <c r="I97" i="2"/>
  <c r="F97" i="2"/>
  <c r="G97" i="2"/>
  <c r="H97" i="2"/>
  <c r="D101" i="2" l="1"/>
  <c r="F101" i="2" s="1"/>
  <c r="C103" i="2"/>
  <c r="Q103" i="2"/>
  <c r="K103" i="2"/>
  <c r="N103" i="2"/>
  <c r="T103" i="2"/>
  <c r="D102" i="2"/>
  <c r="I101" i="2"/>
  <c r="E101" i="2"/>
  <c r="H101" i="2"/>
  <c r="G101" i="2"/>
  <c r="C104" i="2"/>
  <c r="N104" i="2"/>
  <c r="Q104" i="2"/>
  <c r="T104" i="2"/>
  <c r="K104" i="2"/>
  <c r="K106" i="2" l="1"/>
  <c r="T106" i="2"/>
  <c r="C106" i="2"/>
  <c r="N106" i="2"/>
  <c r="Q106" i="2"/>
  <c r="K105" i="2"/>
  <c r="Q105" i="2"/>
  <c r="C105" i="2"/>
  <c r="N105" i="2"/>
  <c r="T105" i="2"/>
  <c r="I102" i="2"/>
  <c r="E102" i="2"/>
  <c r="G102" i="2"/>
  <c r="F102" i="2"/>
  <c r="H102" i="2"/>
  <c r="D104" i="2"/>
  <c r="D103" i="2"/>
  <c r="D106" i="2" l="1"/>
  <c r="F103" i="2"/>
  <c r="I103" i="2"/>
  <c r="H103" i="2"/>
  <c r="E103" i="2"/>
  <c r="G103" i="2"/>
  <c r="E104" i="2"/>
  <c r="F104" i="2"/>
  <c r="G104" i="2"/>
  <c r="H104" i="2"/>
  <c r="I104" i="2"/>
  <c r="I106" i="2"/>
  <c r="G106" i="2"/>
  <c r="F106" i="2"/>
  <c r="E106" i="2"/>
  <c r="H106" i="2"/>
  <c r="Q107" i="2"/>
  <c r="T107" i="2"/>
  <c r="N107" i="2"/>
  <c r="K107" i="2"/>
  <c r="C107" i="2"/>
  <c r="D105" i="2"/>
  <c r="K108" i="2"/>
  <c r="T108" i="2"/>
  <c r="N108" i="2"/>
  <c r="C108" i="2"/>
  <c r="Q108" i="2"/>
  <c r="K110" i="2" l="1"/>
  <c r="C110" i="2"/>
  <c r="N110" i="2"/>
  <c r="Q110" i="2"/>
  <c r="T110" i="2"/>
  <c r="G105" i="2"/>
  <c r="H105" i="2"/>
  <c r="I105" i="2"/>
  <c r="F105" i="2"/>
  <c r="E105" i="2"/>
  <c r="K109" i="2"/>
  <c r="Q109" i="2"/>
  <c r="C109" i="2"/>
  <c r="N109" i="2"/>
  <c r="T109" i="2"/>
  <c r="D108" i="2"/>
  <c r="D107" i="2"/>
  <c r="H108" i="2" l="1"/>
  <c r="E108" i="2"/>
  <c r="F108" i="2"/>
  <c r="I108" i="2"/>
  <c r="G108" i="2"/>
  <c r="D110" i="2"/>
  <c r="G107" i="2"/>
  <c r="E107" i="2"/>
  <c r="I107" i="2"/>
  <c r="F107" i="2"/>
  <c r="H107" i="2"/>
  <c r="D109" i="2"/>
  <c r="N111" i="2"/>
  <c r="T111" i="2"/>
  <c r="C111" i="2"/>
  <c r="Q111" i="2"/>
  <c r="K111" i="2"/>
  <c r="C112" i="2"/>
  <c r="T112" i="2"/>
  <c r="Q112" i="2"/>
  <c r="K112" i="2"/>
  <c r="N112" i="2"/>
  <c r="D112" i="2" l="1"/>
  <c r="E112" i="2" s="1"/>
  <c r="F112" i="2"/>
  <c r="G112" i="2"/>
  <c r="G109" i="2"/>
  <c r="H109" i="2"/>
  <c r="I109" i="2"/>
  <c r="F109" i="2"/>
  <c r="E109" i="2"/>
  <c r="D111" i="2"/>
  <c r="N114" i="2"/>
  <c r="K114" i="2"/>
  <c r="C114" i="2"/>
  <c r="T114" i="2"/>
  <c r="Q114" i="2"/>
  <c r="N113" i="2"/>
  <c r="C113" i="2"/>
  <c r="Q113" i="2"/>
  <c r="T113" i="2"/>
  <c r="K113" i="2"/>
  <c r="I110" i="2"/>
  <c r="F110" i="2"/>
  <c r="E110" i="2"/>
  <c r="G110" i="2"/>
  <c r="H110" i="2"/>
  <c r="H112" i="2" l="1"/>
  <c r="I112" i="2"/>
  <c r="D113" i="2"/>
  <c r="F113" i="2" s="1"/>
  <c r="D114" i="2"/>
  <c r="N115" i="2"/>
  <c r="K115" i="2"/>
  <c r="C115" i="2"/>
  <c r="T115" i="2"/>
  <c r="Q115" i="2"/>
  <c r="T116" i="2"/>
  <c r="Q116" i="2"/>
  <c r="K116" i="2"/>
  <c r="N116" i="2"/>
  <c r="C116" i="2"/>
  <c r="I113" i="2"/>
  <c r="G113" i="2"/>
  <c r="G111" i="2"/>
  <c r="H111" i="2"/>
  <c r="F111" i="2"/>
  <c r="E111" i="2"/>
  <c r="I111" i="2"/>
  <c r="E113" i="2" l="1"/>
  <c r="H113" i="2"/>
  <c r="D115" i="2"/>
  <c r="E115" i="2" s="1"/>
  <c r="K117" i="2"/>
  <c r="N117" i="2"/>
  <c r="C117" i="2"/>
  <c r="Q117" i="2"/>
  <c r="T117" i="2"/>
  <c r="I115" i="2"/>
  <c r="G115" i="2"/>
  <c r="Q118" i="2"/>
  <c r="T118" i="2"/>
  <c r="C118" i="2"/>
  <c r="K118" i="2"/>
  <c r="N118" i="2"/>
  <c r="D116" i="2"/>
  <c r="E114" i="2"/>
  <c r="G114" i="2"/>
  <c r="F114" i="2"/>
  <c r="I114" i="2"/>
  <c r="H114" i="2"/>
  <c r="F115" i="2" l="1"/>
  <c r="H115" i="2"/>
  <c r="D117" i="2"/>
  <c r="D118" i="2"/>
  <c r="N120" i="2"/>
  <c r="C120" i="2"/>
  <c r="T120" i="2"/>
  <c r="K120" i="2"/>
  <c r="Q120" i="2"/>
  <c r="G116" i="2"/>
  <c r="F116" i="2"/>
  <c r="I116" i="2"/>
  <c r="H116" i="2"/>
  <c r="E116" i="2"/>
  <c r="K119" i="2"/>
  <c r="C119" i="2"/>
  <c r="T119" i="2"/>
  <c r="Q119" i="2"/>
  <c r="N119" i="2"/>
  <c r="D119" i="2" l="1"/>
  <c r="H119" i="2" s="1"/>
  <c r="D120" i="2"/>
  <c r="F119" i="2"/>
  <c r="I119" i="2"/>
  <c r="E119" i="2"/>
  <c r="G119" i="2"/>
  <c r="T122" i="2"/>
  <c r="N122" i="2"/>
  <c r="K122" i="2"/>
  <c r="C122" i="2"/>
  <c r="Q122" i="2"/>
  <c r="I118" i="2"/>
  <c r="E118" i="2"/>
  <c r="H118" i="2"/>
  <c r="G118" i="2"/>
  <c r="F118" i="2"/>
  <c r="F120" i="2"/>
  <c r="I120" i="2"/>
  <c r="E120" i="2"/>
  <c r="G120" i="2"/>
  <c r="H120" i="2"/>
  <c r="N121" i="2"/>
  <c r="K121" i="2"/>
  <c r="T121" i="2"/>
  <c r="Q121" i="2"/>
  <c r="C121" i="2"/>
  <c r="F117" i="2"/>
  <c r="E117" i="2"/>
  <c r="G117" i="2"/>
  <c r="I117" i="2"/>
  <c r="H117" i="2"/>
  <c r="Q124" i="2" l="1"/>
  <c r="T124" i="2"/>
  <c r="C124" i="2"/>
  <c r="K124" i="2"/>
  <c r="N124" i="2"/>
  <c r="D122" i="2"/>
  <c r="D121" i="2"/>
  <c r="Q123" i="2"/>
  <c r="C123" i="2"/>
  <c r="N123" i="2"/>
  <c r="K123" i="2"/>
  <c r="T123" i="2"/>
  <c r="I122" i="2" l="1"/>
  <c r="F122" i="2"/>
  <c r="G122" i="2"/>
  <c r="E122" i="2"/>
  <c r="H122" i="2"/>
  <c r="G121" i="2"/>
  <c r="F121" i="2"/>
  <c r="H121" i="2"/>
  <c r="I121" i="2"/>
  <c r="E121" i="2"/>
  <c r="C125" i="2"/>
  <c r="T125" i="2"/>
  <c r="N125" i="2"/>
  <c r="K125" i="2"/>
  <c r="Q125" i="2"/>
  <c r="D124" i="2"/>
  <c r="D123" i="2"/>
  <c r="Q126" i="2"/>
  <c r="K126" i="2"/>
  <c r="C126" i="2"/>
  <c r="N126" i="2"/>
  <c r="T126" i="2"/>
  <c r="D125" i="2" l="1"/>
  <c r="H123" i="2"/>
  <c r="F123" i="2"/>
  <c r="G123" i="2"/>
  <c r="I123" i="2"/>
  <c r="E123" i="2"/>
  <c r="K128" i="2"/>
  <c r="T128" i="2"/>
  <c r="Q128" i="2"/>
  <c r="C128" i="2"/>
  <c r="N128" i="2"/>
  <c r="Q127" i="2"/>
  <c r="K127" i="2"/>
  <c r="N127" i="2"/>
  <c r="C127" i="2"/>
  <c r="T127" i="2"/>
  <c r="D126" i="2"/>
  <c r="G124" i="2"/>
  <c r="I124" i="2"/>
  <c r="F124" i="2"/>
  <c r="E124" i="2"/>
  <c r="H124" i="2"/>
  <c r="D128" i="2" l="1"/>
  <c r="Q129" i="2"/>
  <c r="K129" i="2"/>
  <c r="C129" i="2"/>
  <c r="N129" i="2"/>
  <c r="T129" i="2"/>
  <c r="H126" i="2"/>
  <c r="F126" i="2"/>
  <c r="I126" i="2"/>
  <c r="G126" i="2"/>
  <c r="E126" i="2"/>
  <c r="D127" i="2"/>
  <c r="N130" i="2"/>
  <c r="K130" i="2"/>
  <c r="T130" i="2"/>
  <c r="Q130" i="2"/>
  <c r="C130" i="2"/>
  <c r="I125" i="2"/>
  <c r="H125" i="2"/>
  <c r="G125" i="2"/>
  <c r="F125" i="2"/>
  <c r="E125" i="2"/>
  <c r="D130" i="2" l="1"/>
  <c r="K132" i="2"/>
  <c r="Q132" i="2"/>
  <c r="C132" i="2"/>
  <c r="N132" i="2"/>
  <c r="T132" i="2"/>
  <c r="Q131" i="2"/>
  <c r="T131" i="2"/>
  <c r="C131" i="2"/>
  <c r="N131" i="2"/>
  <c r="K131" i="2"/>
  <c r="F127" i="2"/>
  <c r="E127" i="2"/>
  <c r="G127" i="2"/>
  <c r="H127" i="2"/>
  <c r="I127" i="2"/>
  <c r="D129" i="2"/>
  <c r="E128" i="2"/>
  <c r="F128" i="2"/>
  <c r="H128" i="2"/>
  <c r="G128" i="2"/>
  <c r="I128" i="2"/>
  <c r="E129" i="2" l="1"/>
  <c r="F129" i="2"/>
  <c r="H129" i="2"/>
  <c r="G129" i="2"/>
  <c r="I129" i="2"/>
  <c r="D131" i="2"/>
  <c r="C134" i="2"/>
  <c r="T134" i="2"/>
  <c r="K134" i="2"/>
  <c r="N134" i="2"/>
  <c r="Q134" i="2"/>
  <c r="K133" i="2"/>
  <c r="N133" i="2"/>
  <c r="T133" i="2"/>
  <c r="C133" i="2"/>
  <c r="Q133" i="2"/>
  <c r="D132" i="2"/>
  <c r="H130" i="2"/>
  <c r="F130" i="2"/>
  <c r="I130" i="2"/>
  <c r="E130" i="2"/>
  <c r="G130" i="2"/>
  <c r="F132" i="2" l="1"/>
  <c r="I132" i="2"/>
  <c r="H132" i="2"/>
  <c r="G132" i="2"/>
  <c r="E132" i="2"/>
  <c r="C136" i="2"/>
  <c r="N136" i="2"/>
  <c r="K136" i="2"/>
  <c r="Q136" i="2"/>
  <c r="T136" i="2"/>
  <c r="G131" i="2"/>
  <c r="F131" i="2"/>
  <c r="E131" i="2"/>
  <c r="H131" i="2"/>
  <c r="I131" i="2"/>
  <c r="D134" i="2"/>
  <c r="C135" i="2"/>
  <c r="T135" i="2"/>
  <c r="N135" i="2"/>
  <c r="Q135" i="2"/>
  <c r="K135" i="2"/>
  <c r="D133" i="2"/>
  <c r="H133" i="2" l="1"/>
  <c r="G133" i="2"/>
  <c r="I133" i="2"/>
  <c r="F133" i="2"/>
  <c r="E133" i="2"/>
  <c r="N137" i="2"/>
  <c r="K137" i="2"/>
  <c r="Q137" i="2"/>
  <c r="T137" i="2"/>
  <c r="C137" i="2"/>
  <c r="D136" i="2"/>
  <c r="D135" i="2"/>
  <c r="N138" i="2"/>
  <c r="C138" i="2"/>
  <c r="T138" i="2"/>
  <c r="Q138" i="2"/>
  <c r="K138" i="2"/>
  <c r="I134" i="2"/>
  <c r="E134" i="2"/>
  <c r="G134" i="2"/>
  <c r="F134" i="2"/>
  <c r="H134" i="2"/>
  <c r="D138" i="2" l="1"/>
  <c r="F138" i="2" s="1"/>
  <c r="F136" i="2"/>
  <c r="E136" i="2"/>
  <c r="H136" i="2"/>
  <c r="G136" i="2"/>
  <c r="I136" i="2"/>
  <c r="D137" i="2"/>
  <c r="T140" i="2"/>
  <c r="K140" i="2"/>
  <c r="N140" i="2"/>
  <c r="C140" i="2"/>
  <c r="Q140" i="2"/>
  <c r="N139" i="2"/>
  <c r="T139" i="2"/>
  <c r="K139" i="2"/>
  <c r="C139" i="2"/>
  <c r="Q139" i="2"/>
  <c r="I138" i="2"/>
  <c r="H135" i="2"/>
  <c r="E135" i="2"/>
  <c r="G135" i="2"/>
  <c r="F135" i="2"/>
  <c r="I135" i="2"/>
  <c r="E138" i="2" l="1"/>
  <c r="H138" i="2"/>
  <c r="G138" i="2"/>
  <c r="D139" i="2"/>
  <c r="E139" i="2" s="1"/>
  <c r="H137" i="2"/>
  <c r="E137" i="2"/>
  <c r="G137" i="2"/>
  <c r="I137" i="2"/>
  <c r="F137" i="2"/>
  <c r="G139" i="2"/>
  <c r="I139" i="2"/>
  <c r="H139" i="2"/>
  <c r="Q142" i="2"/>
  <c r="T142" i="2"/>
  <c r="K142" i="2"/>
  <c r="C142" i="2"/>
  <c r="N142" i="2"/>
  <c r="D140" i="2"/>
  <c r="T141" i="2"/>
  <c r="Q141" i="2"/>
  <c r="N141" i="2"/>
  <c r="C141" i="2"/>
  <c r="K141" i="2"/>
  <c r="F139" i="2" l="1"/>
  <c r="T144" i="2"/>
  <c r="K144" i="2"/>
  <c r="Q144" i="2"/>
  <c r="N144" i="2"/>
  <c r="C144" i="2"/>
  <c r="D142" i="2"/>
  <c r="D141" i="2"/>
  <c r="C143" i="2"/>
  <c r="T143" i="2"/>
  <c r="K143" i="2"/>
  <c r="N143" i="2"/>
  <c r="Q143" i="2"/>
  <c r="H140" i="2"/>
  <c r="F140" i="2"/>
  <c r="I140" i="2"/>
  <c r="E140" i="2"/>
  <c r="G140" i="2"/>
  <c r="D143" i="2" l="1"/>
  <c r="H141" i="2"/>
  <c r="E141" i="2"/>
  <c r="F141" i="2"/>
  <c r="G141" i="2"/>
  <c r="I141" i="2"/>
  <c r="F142" i="2"/>
  <c r="E142" i="2"/>
  <c r="I142" i="2"/>
  <c r="H142" i="2"/>
  <c r="G142" i="2"/>
  <c r="D144" i="2"/>
  <c r="C145" i="2"/>
  <c r="K145" i="2"/>
  <c r="Q145" i="2"/>
  <c r="T145" i="2"/>
  <c r="N145" i="2"/>
  <c r="K146" i="2"/>
  <c r="C146" i="2"/>
  <c r="Q146" i="2"/>
  <c r="N146" i="2"/>
  <c r="T146" i="2"/>
  <c r="D146" i="2" l="1"/>
  <c r="E146" i="2"/>
  <c r="I146" i="2"/>
  <c r="F146" i="2"/>
  <c r="H146" i="2"/>
  <c r="G146" i="2"/>
  <c r="G144" i="2"/>
  <c r="H144" i="2"/>
  <c r="E144" i="2"/>
  <c r="F144" i="2"/>
  <c r="I144" i="2"/>
  <c r="N148" i="2"/>
  <c r="C148" i="2"/>
  <c r="Q148" i="2"/>
  <c r="K148" i="2"/>
  <c r="T148" i="2"/>
  <c r="C147" i="2"/>
  <c r="N147" i="2"/>
  <c r="K147" i="2"/>
  <c r="Q147" i="2"/>
  <c r="T147" i="2"/>
  <c r="D145" i="2"/>
  <c r="G143" i="2"/>
  <c r="H143" i="2"/>
  <c r="I143" i="2"/>
  <c r="F143" i="2"/>
  <c r="E143" i="2"/>
  <c r="T149" i="2" l="1"/>
  <c r="Q149" i="2"/>
  <c r="N149" i="2"/>
  <c r="K149" i="2"/>
  <c r="C149" i="2"/>
  <c r="Q150" i="2"/>
  <c r="T150" i="2"/>
  <c r="N150" i="2"/>
  <c r="K150" i="2"/>
  <c r="C150" i="2"/>
  <c r="D150" i="2" s="1"/>
  <c r="F145" i="2"/>
  <c r="I145" i="2"/>
  <c r="H145" i="2"/>
  <c r="G145" i="2"/>
  <c r="E145" i="2"/>
  <c r="D147" i="2"/>
  <c r="D148" i="2"/>
  <c r="E148" i="2" l="1"/>
  <c r="H148" i="2"/>
  <c r="F148" i="2"/>
  <c r="I148" i="2"/>
  <c r="G148" i="2"/>
  <c r="H147" i="2"/>
  <c r="E147" i="2"/>
  <c r="I147" i="2"/>
  <c r="G147" i="2"/>
  <c r="F147" i="2"/>
  <c r="D149" i="2"/>
  <c r="I150" i="2"/>
  <c r="F150" i="2"/>
  <c r="H150" i="2"/>
  <c r="E150" i="2"/>
  <c r="G150" i="2"/>
  <c r="K152" i="2"/>
  <c r="Q152" i="2"/>
  <c r="N152" i="2"/>
  <c r="T152" i="2"/>
  <c r="C152" i="2"/>
  <c r="C151" i="2"/>
  <c r="D151" i="2" s="1"/>
  <c r="K151" i="2"/>
  <c r="T151" i="2"/>
  <c r="Q151" i="2"/>
  <c r="N151" i="2"/>
  <c r="E151" i="2" l="1"/>
  <c r="F151" i="2"/>
  <c r="I151" i="2"/>
  <c r="G151" i="2"/>
  <c r="H151" i="2"/>
  <c r="D152" i="2"/>
  <c r="T153" i="2"/>
  <c r="Q153" i="2"/>
  <c r="C153" i="2"/>
  <c r="K153" i="2"/>
  <c r="N153" i="2"/>
  <c r="F149" i="2"/>
  <c r="E149" i="2"/>
  <c r="H149" i="2"/>
  <c r="G149" i="2"/>
  <c r="I149" i="2"/>
  <c r="N154" i="2"/>
  <c r="Q154" i="2"/>
  <c r="C154" i="2"/>
  <c r="K154" i="2"/>
  <c r="T154" i="2"/>
  <c r="H152" i="2" l="1"/>
  <c r="G152" i="2"/>
  <c r="F152" i="2"/>
  <c r="I152" i="2"/>
  <c r="E152" i="2"/>
  <c r="K156" i="2"/>
  <c r="Q156" i="2"/>
  <c r="T156" i="2"/>
  <c r="C156" i="2"/>
  <c r="N156" i="2"/>
  <c r="N155" i="2"/>
  <c r="T155" i="2"/>
  <c r="C155" i="2"/>
  <c r="Q155" i="2"/>
  <c r="K155" i="2"/>
  <c r="D154" i="2"/>
  <c r="D153" i="2"/>
  <c r="I153" i="2" l="1"/>
  <c r="F153" i="2"/>
  <c r="E153" i="2"/>
  <c r="H153" i="2"/>
  <c r="G153" i="2"/>
  <c r="I154" i="2"/>
  <c r="F154" i="2"/>
  <c r="H154" i="2"/>
  <c r="G154" i="2"/>
  <c r="E154" i="2"/>
  <c r="D156" i="2"/>
  <c r="C157" i="2"/>
  <c r="Q157" i="2"/>
  <c r="N157" i="2"/>
  <c r="T157" i="2"/>
  <c r="K157" i="2"/>
  <c r="K158" i="2"/>
  <c r="C158" i="2"/>
  <c r="Q158" i="2"/>
  <c r="T158" i="2"/>
  <c r="N158" i="2"/>
  <c r="D155" i="2"/>
  <c r="N160" i="2" l="1"/>
  <c r="K160" i="2"/>
  <c r="C160" i="2"/>
  <c r="Q160" i="2"/>
  <c r="T160" i="2"/>
  <c r="F156" i="2"/>
  <c r="H156" i="2"/>
  <c r="E156" i="2"/>
  <c r="G156" i="2"/>
  <c r="I156" i="2"/>
  <c r="I155" i="2"/>
  <c r="H155" i="2"/>
  <c r="E155" i="2"/>
  <c r="G155" i="2"/>
  <c r="F155" i="2"/>
  <c r="K159" i="2"/>
  <c r="T159" i="2"/>
  <c r="N159" i="2"/>
  <c r="Q159" i="2"/>
  <c r="C159" i="2"/>
  <c r="D158" i="2"/>
  <c r="D157" i="2"/>
  <c r="D160" i="2" l="1"/>
  <c r="C162" i="2"/>
  <c r="Q162" i="2"/>
  <c r="N162" i="2"/>
  <c r="K162" i="2"/>
  <c r="T162" i="2"/>
  <c r="F160" i="2"/>
  <c r="E160" i="2"/>
  <c r="I160" i="2"/>
  <c r="H160" i="2"/>
  <c r="G160" i="2"/>
  <c r="C161" i="2"/>
  <c r="T161" i="2"/>
  <c r="N161" i="2"/>
  <c r="Q161" i="2"/>
  <c r="K161" i="2"/>
  <c r="E157" i="2"/>
  <c r="F157" i="2"/>
  <c r="I157" i="2"/>
  <c r="G157" i="2"/>
  <c r="H157" i="2"/>
  <c r="F158" i="2"/>
  <c r="G158" i="2"/>
  <c r="I158" i="2"/>
  <c r="E158" i="2"/>
  <c r="H158" i="2"/>
  <c r="D159" i="2"/>
  <c r="G159" i="2" l="1"/>
  <c r="E159" i="2"/>
  <c r="I159" i="2"/>
  <c r="H159" i="2"/>
  <c r="F159" i="2"/>
  <c r="D161" i="2"/>
  <c r="N163" i="2"/>
  <c r="T163" i="2"/>
  <c r="Q163" i="2"/>
  <c r="K163" i="2"/>
  <c r="C163" i="2"/>
  <c r="D163" i="2" s="1"/>
  <c r="N164" i="2"/>
  <c r="C164" i="2"/>
  <c r="Q164" i="2"/>
  <c r="K164" i="2"/>
  <c r="T164" i="2"/>
  <c r="D162" i="2"/>
  <c r="E163" i="2" l="1"/>
  <c r="I163" i="2"/>
  <c r="G163" i="2"/>
  <c r="H163" i="2"/>
  <c r="F163" i="2"/>
  <c r="D164" i="2"/>
  <c r="C165" i="2"/>
  <c r="Q165" i="2"/>
  <c r="T165" i="2"/>
  <c r="N165" i="2"/>
  <c r="K165" i="2"/>
  <c r="I162" i="2"/>
  <c r="F162" i="2"/>
  <c r="H162" i="2"/>
  <c r="E162" i="2"/>
  <c r="G162" i="2"/>
  <c r="E161" i="2"/>
  <c r="H161" i="2"/>
  <c r="F161" i="2"/>
  <c r="G161" i="2"/>
  <c r="I161" i="2"/>
  <c r="C166" i="2"/>
  <c r="K166" i="2"/>
  <c r="Q166" i="2"/>
  <c r="T166" i="2"/>
  <c r="N166" i="2"/>
  <c r="T167" i="2" l="1"/>
  <c r="N167" i="2"/>
  <c r="Q167" i="2"/>
  <c r="K167" i="2"/>
  <c r="C167" i="2"/>
  <c r="D166" i="2"/>
  <c r="D165" i="2"/>
  <c r="H164" i="2"/>
  <c r="G164" i="2"/>
  <c r="I164" i="2"/>
  <c r="E164" i="2"/>
  <c r="F164" i="2"/>
  <c r="T168" i="2"/>
  <c r="N168" i="2"/>
  <c r="C168" i="2"/>
  <c r="Q168" i="2"/>
  <c r="K168" i="2"/>
  <c r="N170" i="2" l="1"/>
  <c r="Q170" i="2"/>
  <c r="K170" i="2"/>
  <c r="T170" i="2"/>
  <c r="C170" i="2"/>
  <c r="H165" i="2"/>
  <c r="I165" i="2"/>
  <c r="F165" i="2"/>
  <c r="E165" i="2"/>
  <c r="G165" i="2"/>
  <c r="G166" i="2"/>
  <c r="F166" i="2"/>
  <c r="I166" i="2"/>
  <c r="H166" i="2"/>
  <c r="E166" i="2"/>
  <c r="D167" i="2"/>
  <c r="D168" i="2"/>
  <c r="N169" i="2"/>
  <c r="C169" i="2"/>
  <c r="T169" i="2"/>
  <c r="K169" i="2"/>
  <c r="Q169" i="2"/>
  <c r="N171" i="2" l="1"/>
  <c r="T171" i="2"/>
  <c r="K171" i="2"/>
  <c r="C171" i="2"/>
  <c r="Q171" i="2"/>
  <c r="D170" i="2"/>
  <c r="E168" i="2"/>
  <c r="I168" i="2"/>
  <c r="H168" i="2"/>
  <c r="F168" i="2"/>
  <c r="G168" i="2"/>
  <c r="D169" i="2"/>
  <c r="I167" i="2"/>
  <c r="F167" i="2"/>
  <c r="E167" i="2"/>
  <c r="H167" i="2"/>
  <c r="G167" i="2"/>
  <c r="T172" i="2"/>
  <c r="K172" i="2"/>
  <c r="N172" i="2"/>
  <c r="C172" i="2"/>
  <c r="Q172" i="2"/>
  <c r="D171" i="2" l="1"/>
  <c r="E171" i="2"/>
  <c r="I171" i="2"/>
  <c r="G171" i="2"/>
  <c r="H171" i="2"/>
  <c r="F171" i="2"/>
  <c r="I170" i="2"/>
  <c r="G170" i="2"/>
  <c r="F170" i="2"/>
  <c r="E170" i="2"/>
  <c r="H170" i="2"/>
  <c r="D172" i="2"/>
  <c r="N174" i="2"/>
  <c r="C174" i="2"/>
  <c r="Q174" i="2"/>
  <c r="T174" i="2"/>
  <c r="K174" i="2"/>
  <c r="I169" i="2"/>
  <c r="G169" i="2"/>
  <c r="H169" i="2"/>
  <c r="F169" i="2"/>
  <c r="E169" i="2"/>
  <c r="T173" i="2"/>
  <c r="C173" i="2"/>
  <c r="K173" i="2"/>
  <c r="Q173" i="2"/>
  <c r="N173" i="2"/>
  <c r="D173" i="2" l="1"/>
  <c r="F172" i="2"/>
  <c r="I172" i="2"/>
  <c r="E172" i="2"/>
  <c r="H172" i="2"/>
  <c r="G172" i="2"/>
  <c r="Q175" i="2"/>
  <c r="T175" i="2"/>
  <c r="N175" i="2"/>
  <c r="C175" i="2"/>
  <c r="K175" i="2"/>
  <c r="D174" i="2"/>
  <c r="T176" i="2"/>
  <c r="K176" i="2"/>
  <c r="Q176" i="2"/>
  <c r="N176" i="2"/>
  <c r="C176" i="2"/>
  <c r="D175" i="2" l="1"/>
  <c r="C177" i="2"/>
  <c r="N177" i="2"/>
  <c r="T177" i="2"/>
  <c r="Q177" i="2"/>
  <c r="K177" i="2"/>
  <c r="K178" i="2"/>
  <c r="C178" i="2"/>
  <c r="Q178" i="2"/>
  <c r="T178" i="2"/>
  <c r="N178" i="2"/>
  <c r="D176" i="2"/>
  <c r="E174" i="2"/>
  <c r="F174" i="2"/>
  <c r="I174" i="2"/>
  <c r="H174" i="2"/>
  <c r="G174" i="2"/>
  <c r="I173" i="2"/>
  <c r="F173" i="2"/>
  <c r="E173" i="2"/>
  <c r="H173" i="2"/>
  <c r="G173" i="2"/>
  <c r="N180" i="2" l="1"/>
  <c r="C180" i="2"/>
  <c r="Q180" i="2"/>
  <c r="K180" i="2"/>
  <c r="T180" i="2"/>
  <c r="D177" i="2"/>
  <c r="K179" i="2"/>
  <c r="C179" i="2"/>
  <c r="T179" i="2"/>
  <c r="N179" i="2"/>
  <c r="Q179" i="2"/>
  <c r="I176" i="2"/>
  <c r="H176" i="2"/>
  <c r="F176" i="2"/>
  <c r="G176" i="2"/>
  <c r="E176" i="2"/>
  <c r="D178" i="2"/>
  <c r="G175" i="2"/>
  <c r="E175" i="2"/>
  <c r="H175" i="2"/>
  <c r="F175" i="2"/>
  <c r="I175" i="2"/>
  <c r="H178" i="2" l="1"/>
  <c r="E178" i="2"/>
  <c r="G178" i="2"/>
  <c r="F178" i="2"/>
  <c r="I178" i="2"/>
  <c r="I177" i="2"/>
  <c r="H177" i="2"/>
  <c r="G177" i="2"/>
  <c r="F177" i="2"/>
  <c r="E177" i="2"/>
  <c r="D179" i="2"/>
  <c r="K181" i="2"/>
  <c r="N181" i="2"/>
  <c r="C181" i="2"/>
  <c r="Q181" i="2"/>
  <c r="T181" i="2"/>
  <c r="D180" i="2"/>
  <c r="Q182" i="2"/>
  <c r="T182" i="2"/>
  <c r="C182" i="2"/>
  <c r="K182" i="2"/>
  <c r="N182" i="2"/>
  <c r="Q183" i="2" l="1"/>
  <c r="N183" i="2"/>
  <c r="C183" i="2"/>
  <c r="K183" i="2"/>
  <c r="T183" i="2"/>
  <c r="D181" i="2"/>
  <c r="Q184" i="2"/>
  <c r="T184" i="2"/>
  <c r="N184" i="2"/>
  <c r="C184" i="2"/>
  <c r="K184" i="2"/>
  <c r="F179" i="2"/>
  <c r="G179" i="2"/>
  <c r="H179" i="2"/>
  <c r="I179" i="2"/>
  <c r="E179" i="2"/>
  <c r="F180" i="2"/>
  <c r="E180" i="2"/>
  <c r="H180" i="2"/>
  <c r="G180" i="2"/>
  <c r="I180" i="2"/>
  <c r="D182" i="2"/>
  <c r="D183" i="2" l="1"/>
  <c r="H182" i="2"/>
  <c r="F182" i="2"/>
  <c r="E182" i="2"/>
  <c r="G182" i="2"/>
  <c r="I182" i="2"/>
  <c r="N186" i="2"/>
  <c r="K186" i="2"/>
  <c r="C186" i="2"/>
  <c r="Q186" i="2"/>
  <c r="T186" i="2"/>
  <c r="D184" i="2"/>
  <c r="T185" i="2"/>
  <c r="K185" i="2"/>
  <c r="Q185" i="2"/>
  <c r="N185" i="2"/>
  <c r="C185" i="2"/>
  <c r="G183" i="2"/>
  <c r="I183" i="2"/>
  <c r="H183" i="2"/>
  <c r="F183" i="2"/>
  <c r="E183" i="2"/>
  <c r="I181" i="2"/>
  <c r="E181" i="2"/>
  <c r="H181" i="2"/>
  <c r="G181" i="2"/>
  <c r="F181" i="2"/>
  <c r="F184" i="2" l="1"/>
  <c r="E184" i="2"/>
  <c r="H184" i="2"/>
  <c r="G184" i="2"/>
  <c r="I184" i="2"/>
  <c r="Q188" i="2"/>
  <c r="C188" i="2"/>
  <c r="K188" i="2"/>
  <c r="T188" i="2"/>
  <c r="N188" i="2"/>
  <c r="N187" i="2"/>
  <c r="T187" i="2"/>
  <c r="Q187" i="2"/>
  <c r="K187" i="2"/>
  <c r="C187" i="2"/>
  <c r="D185" i="2"/>
  <c r="D186" i="2"/>
  <c r="D188" i="2" l="1"/>
  <c r="E188" i="2"/>
  <c r="I188" i="2"/>
  <c r="H188" i="2"/>
  <c r="F188" i="2"/>
  <c r="G188" i="2"/>
  <c r="E185" i="2"/>
  <c r="F185" i="2"/>
  <c r="H185" i="2"/>
  <c r="G185" i="2"/>
  <c r="I185" i="2"/>
  <c r="F186" i="2"/>
  <c r="H186" i="2"/>
  <c r="I186" i="2"/>
  <c r="G186" i="2"/>
  <c r="E186" i="2"/>
  <c r="C190" i="2"/>
  <c r="K190" i="2"/>
  <c r="N190" i="2"/>
  <c r="Q190" i="2"/>
  <c r="T190" i="2"/>
  <c r="C189" i="2"/>
  <c r="K189" i="2"/>
  <c r="Q189" i="2"/>
  <c r="N189" i="2"/>
  <c r="T189" i="2"/>
  <c r="D187" i="2"/>
  <c r="D190" i="2" l="1"/>
  <c r="H190" i="2" s="1"/>
  <c r="E190" i="2"/>
  <c r="G190" i="2"/>
  <c r="T191" i="2"/>
  <c r="N191" i="2"/>
  <c r="K191" i="2"/>
  <c r="Q191" i="2"/>
  <c r="C191" i="2"/>
  <c r="G187" i="2"/>
  <c r="H187" i="2"/>
  <c r="E187" i="2"/>
  <c r="F187" i="2"/>
  <c r="I187" i="2"/>
  <c r="C192" i="2"/>
  <c r="K192" i="2"/>
  <c r="T192" i="2"/>
  <c r="N192" i="2"/>
  <c r="Q192" i="2"/>
  <c r="D189" i="2"/>
  <c r="F190" i="2" l="1"/>
  <c r="I190" i="2"/>
  <c r="D192" i="2"/>
  <c r="G189" i="2"/>
  <c r="E189" i="2"/>
  <c r="H189" i="2"/>
  <c r="F189" i="2"/>
  <c r="I189" i="2"/>
  <c r="D191" i="2"/>
  <c r="T193" i="2"/>
  <c r="Q193" i="2"/>
  <c r="N193" i="2"/>
  <c r="C193" i="2"/>
  <c r="K193" i="2"/>
  <c r="N194" i="2"/>
  <c r="K194" i="2"/>
  <c r="C194" i="2"/>
  <c r="Q194" i="2"/>
  <c r="T194" i="2"/>
  <c r="C196" i="2" l="1"/>
  <c r="T196" i="2"/>
  <c r="N196" i="2"/>
  <c r="Q196" i="2"/>
  <c r="K196" i="2"/>
  <c r="G191" i="2"/>
  <c r="F191" i="2"/>
  <c r="I191" i="2"/>
  <c r="H191" i="2"/>
  <c r="E191" i="2"/>
  <c r="D193" i="2"/>
  <c r="D194" i="2"/>
  <c r="C195" i="2"/>
  <c r="Q195" i="2"/>
  <c r="T195" i="2"/>
  <c r="N195" i="2"/>
  <c r="K195" i="2"/>
  <c r="H192" i="2"/>
  <c r="I192" i="2"/>
  <c r="E192" i="2"/>
  <c r="G192" i="2"/>
  <c r="F192" i="2"/>
  <c r="N197" i="2" l="1"/>
  <c r="Q197" i="2"/>
  <c r="K197" i="2"/>
  <c r="T197" i="2"/>
  <c r="C197" i="2"/>
  <c r="D195" i="2"/>
  <c r="D196" i="2"/>
  <c r="H193" i="2"/>
  <c r="I193" i="2"/>
  <c r="E193" i="2"/>
  <c r="F193" i="2"/>
  <c r="G193" i="2"/>
  <c r="F194" i="2"/>
  <c r="G194" i="2"/>
  <c r="I194" i="2"/>
  <c r="E194" i="2"/>
  <c r="H194" i="2"/>
  <c r="C198" i="2"/>
  <c r="N198" i="2"/>
  <c r="T198" i="2"/>
  <c r="K198" i="2"/>
  <c r="Q198" i="2"/>
  <c r="D198" i="2" l="1"/>
  <c r="E198" i="2" s="1"/>
  <c r="I196" i="2"/>
  <c r="F196" i="2"/>
  <c r="E196" i="2"/>
  <c r="G196" i="2"/>
  <c r="H196" i="2"/>
  <c r="K200" i="2"/>
  <c r="T200" i="2"/>
  <c r="N200" i="2"/>
  <c r="Q200" i="2"/>
  <c r="C200" i="2"/>
  <c r="E195" i="2"/>
  <c r="F195" i="2"/>
  <c r="I195" i="2"/>
  <c r="H195" i="2"/>
  <c r="G195" i="2"/>
  <c r="D197" i="2"/>
  <c r="F198" i="2"/>
  <c r="G198" i="2"/>
  <c r="H198" i="2"/>
  <c r="K199" i="2"/>
  <c r="C199" i="2"/>
  <c r="Q199" i="2"/>
  <c r="N199" i="2"/>
  <c r="T199" i="2"/>
  <c r="I198" i="2" l="1"/>
  <c r="D199" i="2"/>
  <c r="I199" i="2" s="1"/>
  <c r="G199" i="2"/>
  <c r="H199" i="2"/>
  <c r="C201" i="2"/>
  <c r="K201" i="2"/>
  <c r="Q201" i="2"/>
  <c r="N201" i="2"/>
  <c r="T201" i="2"/>
  <c r="D200" i="2"/>
  <c r="Q202" i="2"/>
  <c r="T202" i="2"/>
  <c r="K202" i="2"/>
  <c r="C202" i="2"/>
  <c r="N202" i="2"/>
  <c r="H197" i="2"/>
  <c r="E197" i="2"/>
  <c r="F197" i="2"/>
  <c r="G197" i="2"/>
  <c r="I197" i="2"/>
  <c r="E199" i="2" l="1"/>
  <c r="F199" i="2"/>
  <c r="N204" i="2"/>
  <c r="T204" i="2"/>
  <c r="C204" i="2"/>
  <c r="Q204" i="2"/>
  <c r="K204" i="2"/>
  <c r="F200" i="2"/>
  <c r="E200" i="2"/>
  <c r="G200" i="2"/>
  <c r="H200" i="2"/>
  <c r="I200" i="2"/>
  <c r="D201" i="2"/>
  <c r="T203" i="2"/>
  <c r="N203" i="2"/>
  <c r="Q203" i="2"/>
  <c r="K203" i="2"/>
  <c r="C203" i="2"/>
  <c r="D202" i="2"/>
  <c r="D204" i="2" l="1"/>
  <c r="Q206" i="2"/>
  <c r="T206" i="2"/>
  <c r="C206" i="2"/>
  <c r="N206" i="2"/>
  <c r="K206" i="2"/>
  <c r="I201" i="2"/>
  <c r="G201" i="2"/>
  <c r="H201" i="2"/>
  <c r="E201" i="2"/>
  <c r="F201" i="2"/>
  <c r="G202" i="2"/>
  <c r="I202" i="2"/>
  <c r="E202" i="2"/>
  <c r="H202" i="2"/>
  <c r="F202" i="2"/>
  <c r="E204" i="2"/>
  <c r="I204" i="2"/>
  <c r="G204" i="2"/>
  <c r="H204" i="2"/>
  <c r="F204" i="2"/>
  <c r="D203" i="2"/>
  <c r="N205" i="2"/>
  <c r="K205" i="2"/>
  <c r="C205" i="2"/>
  <c r="T205" i="2"/>
  <c r="Q205" i="2"/>
  <c r="D206" i="2" l="1"/>
  <c r="T208" i="2"/>
  <c r="Q208" i="2"/>
  <c r="C208" i="2"/>
  <c r="N208" i="2"/>
  <c r="K208" i="2"/>
  <c r="K207" i="2"/>
  <c r="C207" i="2"/>
  <c r="T207" i="2"/>
  <c r="Q207" i="2"/>
  <c r="N207" i="2"/>
  <c r="D205" i="2"/>
  <c r="E206" i="2"/>
  <c r="I206" i="2"/>
  <c r="H206" i="2"/>
  <c r="F206" i="2"/>
  <c r="G206" i="2"/>
  <c r="I203" i="2"/>
  <c r="F203" i="2"/>
  <c r="H203" i="2"/>
  <c r="G203" i="2"/>
  <c r="E203" i="2"/>
  <c r="D208" i="2" l="1"/>
  <c r="H208" i="2" s="1"/>
  <c r="F208" i="2"/>
  <c r="I208" i="2"/>
  <c r="G208" i="2"/>
  <c r="E208" i="2"/>
  <c r="N210" i="2"/>
  <c r="T210" i="2"/>
  <c r="Q210" i="2"/>
  <c r="K210" i="2"/>
  <c r="C210" i="2"/>
  <c r="D207" i="2"/>
  <c r="G205" i="2"/>
  <c r="H205" i="2"/>
  <c r="F205" i="2"/>
  <c r="I205" i="2"/>
  <c r="E205" i="2"/>
  <c r="Q209" i="2"/>
  <c r="C209" i="2"/>
  <c r="N209" i="2"/>
  <c r="T209" i="2"/>
  <c r="K209" i="2"/>
  <c r="D210" i="2" l="1"/>
  <c r="I210" i="2" s="1"/>
  <c r="G207" i="2"/>
  <c r="H207" i="2"/>
  <c r="E207" i="2"/>
  <c r="I207" i="2"/>
  <c r="F207" i="2"/>
  <c r="K212" i="2"/>
  <c r="T212" i="2"/>
  <c r="Q212" i="2"/>
  <c r="C212" i="2"/>
  <c r="N212" i="2"/>
  <c r="D209" i="2"/>
  <c r="K211" i="2"/>
  <c r="C211" i="2"/>
  <c r="T211" i="2"/>
  <c r="Q211" i="2"/>
  <c r="N211" i="2"/>
  <c r="H210" i="2" l="1"/>
  <c r="E210" i="2"/>
  <c r="F210" i="2"/>
  <c r="G210" i="2"/>
  <c r="D211" i="2"/>
  <c r="D212" i="2"/>
  <c r="K214" i="2"/>
  <c r="C214" i="2"/>
  <c r="T214" i="2"/>
  <c r="Q214" i="2"/>
  <c r="N214" i="2"/>
  <c r="Q213" i="2"/>
  <c r="K213" i="2"/>
  <c r="T213" i="2"/>
  <c r="C213" i="2"/>
  <c r="N213" i="2"/>
  <c r="G209" i="2"/>
  <c r="H209" i="2"/>
  <c r="F209" i="2"/>
  <c r="I209" i="2"/>
  <c r="E209" i="2"/>
  <c r="E212" i="2" l="1"/>
  <c r="G212" i="2"/>
  <c r="F212" i="2"/>
  <c r="H212" i="2"/>
  <c r="I212" i="2"/>
  <c r="K215" i="2"/>
  <c r="Q215" i="2"/>
  <c r="C215" i="2"/>
  <c r="N215" i="2"/>
  <c r="T215" i="2"/>
  <c r="D214" i="2"/>
  <c r="T216" i="2"/>
  <c r="K216" i="2"/>
  <c r="C216" i="2"/>
  <c r="Q216" i="2"/>
  <c r="N216" i="2"/>
  <c r="D213" i="2"/>
  <c r="H211" i="2"/>
  <c r="E211" i="2"/>
  <c r="I211" i="2"/>
  <c r="F211" i="2"/>
  <c r="G211" i="2"/>
  <c r="D215" i="2" l="1"/>
  <c r="D216" i="2"/>
  <c r="H216" i="2" s="1"/>
  <c r="I215" i="2"/>
  <c r="G215" i="2"/>
  <c r="F215" i="2"/>
  <c r="E215" i="2"/>
  <c r="H215" i="2"/>
  <c r="F216" i="2"/>
  <c r="G216" i="2"/>
  <c r="I216" i="2"/>
  <c r="N218" i="2"/>
  <c r="K218" i="2"/>
  <c r="C218" i="2"/>
  <c r="T218" i="2"/>
  <c r="Q218" i="2"/>
  <c r="F214" i="2"/>
  <c r="E214" i="2"/>
  <c r="I214" i="2"/>
  <c r="H214" i="2"/>
  <c r="G214" i="2"/>
  <c r="F213" i="2"/>
  <c r="H213" i="2"/>
  <c r="I213" i="2"/>
  <c r="G213" i="2"/>
  <c r="E213" i="2"/>
  <c r="Q217" i="2"/>
  <c r="C217" i="2"/>
  <c r="K217" i="2"/>
  <c r="N217" i="2"/>
  <c r="T217" i="2"/>
  <c r="E216" i="2" l="1"/>
  <c r="D217" i="2"/>
  <c r="H217" i="2" s="1"/>
  <c r="T219" i="2"/>
  <c r="K219" i="2"/>
  <c r="Q219" i="2"/>
  <c r="C219" i="2"/>
  <c r="N219" i="2"/>
  <c r="I217" i="2"/>
  <c r="E217" i="2"/>
  <c r="F217" i="2"/>
  <c r="G217" i="2"/>
  <c r="T220" i="2"/>
  <c r="N220" i="2"/>
  <c r="C220" i="2"/>
  <c r="K220" i="2"/>
  <c r="Q220" i="2"/>
  <c r="D218" i="2"/>
  <c r="T222" i="2" l="1"/>
  <c r="C222" i="2"/>
  <c r="N222" i="2"/>
  <c r="K222" i="2"/>
  <c r="Q222" i="2"/>
  <c r="H218" i="2"/>
  <c r="E218" i="2"/>
  <c r="I218" i="2"/>
  <c r="F218" i="2"/>
  <c r="G218" i="2"/>
  <c r="D220" i="2"/>
  <c r="D219" i="2"/>
  <c r="N221" i="2"/>
  <c r="C221" i="2"/>
  <c r="K221" i="2"/>
  <c r="Q221" i="2"/>
  <c r="T221" i="2"/>
  <c r="Q223" i="2" l="1"/>
  <c r="C223" i="2"/>
  <c r="N223" i="2"/>
  <c r="T223" i="2"/>
  <c r="K223" i="2"/>
  <c r="D222" i="2"/>
  <c r="F220" i="2"/>
  <c r="G220" i="2"/>
  <c r="I220" i="2"/>
  <c r="H220" i="2"/>
  <c r="E220" i="2"/>
  <c r="Q224" i="2"/>
  <c r="C224" i="2"/>
  <c r="T224" i="2"/>
  <c r="K224" i="2"/>
  <c r="N224" i="2"/>
  <c r="D221" i="2"/>
  <c r="E219" i="2"/>
  <c r="G219" i="2"/>
  <c r="I219" i="2"/>
  <c r="F219" i="2"/>
  <c r="H219" i="2"/>
  <c r="F221" i="2" l="1"/>
  <c r="H221" i="2"/>
  <c r="I221" i="2"/>
  <c r="G221" i="2"/>
  <c r="E221" i="2"/>
  <c r="E222" i="2"/>
  <c r="H222" i="2"/>
  <c r="F222" i="2"/>
  <c r="G222" i="2"/>
  <c r="I222" i="2"/>
  <c r="D224" i="2"/>
  <c r="D223" i="2"/>
  <c r="Q226" i="2"/>
  <c r="K226" i="2"/>
  <c r="C226" i="2"/>
  <c r="N226" i="2"/>
  <c r="T226" i="2"/>
  <c r="Q225" i="2"/>
  <c r="K225" i="2"/>
  <c r="T225" i="2"/>
  <c r="C225" i="2"/>
  <c r="N225" i="2"/>
  <c r="D226" i="2" l="1"/>
  <c r="N228" i="2"/>
  <c r="T228" i="2"/>
  <c r="C228" i="2"/>
  <c r="K228" i="2"/>
  <c r="Q228" i="2"/>
  <c r="T227" i="2"/>
  <c r="N227" i="2"/>
  <c r="Q227" i="2"/>
  <c r="K227" i="2"/>
  <c r="C227" i="2"/>
  <c r="I224" i="2"/>
  <c r="E224" i="2"/>
  <c r="F224" i="2"/>
  <c r="G224" i="2"/>
  <c r="H224" i="2"/>
  <c r="H223" i="2"/>
  <c r="E223" i="2"/>
  <c r="G223" i="2"/>
  <c r="I223" i="2"/>
  <c r="F223" i="2"/>
  <c r="G226" i="2"/>
  <c r="E226" i="2"/>
  <c r="H226" i="2"/>
  <c r="F226" i="2"/>
  <c r="I226" i="2"/>
  <c r="D225" i="2"/>
  <c r="D227" i="2" l="1"/>
  <c r="D228" i="2"/>
  <c r="F228" i="2" s="1"/>
  <c r="K229" i="2"/>
  <c r="Q229" i="2"/>
  <c r="C229" i="2"/>
  <c r="T229" i="2"/>
  <c r="N229" i="2"/>
  <c r="I225" i="2"/>
  <c r="H225" i="2"/>
  <c r="E225" i="2"/>
  <c r="G225" i="2"/>
  <c r="F225" i="2"/>
  <c r="H227" i="2"/>
  <c r="F227" i="2"/>
  <c r="G227" i="2"/>
  <c r="E227" i="2"/>
  <c r="I227" i="2"/>
  <c r="T230" i="2"/>
  <c r="C230" i="2"/>
  <c r="N230" i="2"/>
  <c r="K230" i="2"/>
  <c r="Q230" i="2"/>
  <c r="E228" i="2" l="1"/>
  <c r="I228" i="2"/>
  <c r="H228" i="2"/>
  <c r="G228" i="2"/>
  <c r="D229" i="2"/>
  <c r="D230" i="2"/>
  <c r="T232" i="2"/>
  <c r="N232" i="2"/>
  <c r="Q232" i="2"/>
  <c r="K232" i="2"/>
  <c r="C232" i="2"/>
  <c r="T231" i="2"/>
  <c r="N231" i="2"/>
  <c r="Q231" i="2"/>
  <c r="C231" i="2"/>
  <c r="K231" i="2"/>
  <c r="D232" i="2" l="1"/>
  <c r="E232" i="2" s="1"/>
  <c r="C233" i="2"/>
  <c r="N233" i="2"/>
  <c r="Q233" i="2"/>
  <c r="T233" i="2"/>
  <c r="K233" i="2"/>
  <c r="H232" i="2"/>
  <c r="I232" i="2"/>
  <c r="F232" i="2"/>
  <c r="E230" i="2"/>
  <c r="F230" i="2"/>
  <c r="G230" i="2"/>
  <c r="H230" i="2"/>
  <c r="I230" i="2"/>
  <c r="D231" i="2"/>
  <c r="K234" i="2"/>
  <c r="C234" i="2"/>
  <c r="N234" i="2"/>
  <c r="Q234" i="2"/>
  <c r="T234" i="2"/>
  <c r="G229" i="2"/>
  <c r="E229" i="2"/>
  <c r="F229" i="2"/>
  <c r="H229" i="2"/>
  <c r="I229" i="2"/>
  <c r="G232" i="2" l="1"/>
  <c r="D234" i="2"/>
  <c r="F234" i="2" s="1"/>
  <c r="T236" i="2"/>
  <c r="Q236" i="2"/>
  <c r="K236" i="2"/>
  <c r="N236" i="2"/>
  <c r="C236" i="2"/>
  <c r="G234" i="2"/>
  <c r="E234" i="2"/>
  <c r="H234" i="2"/>
  <c r="T235" i="2"/>
  <c r="K235" i="2"/>
  <c r="C235" i="2"/>
  <c r="N235" i="2"/>
  <c r="Q235" i="2"/>
  <c r="I231" i="2"/>
  <c r="G231" i="2"/>
  <c r="E231" i="2"/>
  <c r="F231" i="2"/>
  <c r="H231" i="2"/>
  <c r="D233" i="2"/>
  <c r="I234" i="2" l="1"/>
  <c r="F233" i="2"/>
  <c r="H233" i="2"/>
  <c r="E233" i="2"/>
  <c r="G233" i="2"/>
  <c r="I233" i="2"/>
  <c r="D235" i="2"/>
  <c r="C237" i="2"/>
  <c r="T237" i="2"/>
  <c r="K237" i="2"/>
  <c r="Q237" i="2"/>
  <c r="N237" i="2"/>
  <c r="D236" i="2"/>
  <c r="C238" i="2"/>
  <c r="K238" i="2"/>
  <c r="N238" i="2"/>
  <c r="Q238" i="2"/>
  <c r="T238" i="2"/>
  <c r="Q240" i="2" l="1"/>
  <c r="T240" i="2"/>
  <c r="N240" i="2"/>
  <c r="K240" i="2"/>
  <c r="C240" i="2"/>
  <c r="D238" i="2"/>
  <c r="D237" i="2"/>
  <c r="F235" i="2"/>
  <c r="I235" i="2"/>
  <c r="H235" i="2"/>
  <c r="E235" i="2"/>
  <c r="G235" i="2"/>
  <c r="G236" i="2"/>
  <c r="I236" i="2"/>
  <c r="E236" i="2"/>
  <c r="H236" i="2"/>
  <c r="F236" i="2"/>
  <c r="N239" i="2"/>
  <c r="T239" i="2"/>
  <c r="Q239" i="2"/>
  <c r="C239" i="2"/>
  <c r="K239" i="2"/>
  <c r="H237" i="2" l="1"/>
  <c r="E237" i="2"/>
  <c r="F237" i="2"/>
  <c r="G237" i="2"/>
  <c r="I237" i="2"/>
  <c r="D239" i="2"/>
  <c r="D240" i="2"/>
  <c r="Q241" i="2"/>
  <c r="K241" i="2"/>
  <c r="N241" i="2"/>
  <c r="C241" i="2"/>
  <c r="D241" i="2" s="1"/>
  <c r="T241" i="2"/>
  <c r="F238" i="2"/>
  <c r="I238" i="2"/>
  <c r="E238" i="2"/>
  <c r="H238" i="2"/>
  <c r="G238" i="2"/>
  <c r="K242" i="2"/>
  <c r="T242" i="2"/>
  <c r="C242" i="2"/>
  <c r="Q242" i="2"/>
  <c r="N242" i="2"/>
  <c r="E239" i="2" l="1"/>
  <c r="G239" i="2"/>
  <c r="H239" i="2"/>
  <c r="I239" i="2"/>
  <c r="F239" i="2"/>
  <c r="H241" i="2"/>
  <c r="F241" i="2"/>
  <c r="G241" i="2"/>
  <c r="I241" i="2"/>
  <c r="E241" i="2"/>
  <c r="E240" i="2"/>
  <c r="H240" i="2"/>
  <c r="F240" i="2"/>
  <c r="I240" i="2"/>
  <c r="G240" i="2"/>
  <c r="Q244" i="2"/>
  <c r="K244" i="2"/>
  <c r="N244" i="2"/>
  <c r="T244" i="2"/>
  <c r="C244" i="2"/>
  <c r="N243" i="2"/>
  <c r="T243" i="2"/>
  <c r="K243" i="2"/>
  <c r="C243" i="2"/>
  <c r="Q243" i="2"/>
  <c r="D242" i="2"/>
  <c r="I242" i="2" l="1"/>
  <c r="H242" i="2"/>
  <c r="F242" i="2"/>
  <c r="E242" i="2"/>
  <c r="G242" i="2"/>
  <c r="C246" i="2"/>
  <c r="K246" i="2"/>
  <c r="N246" i="2"/>
  <c r="Q246" i="2"/>
  <c r="T246" i="2"/>
  <c r="D243" i="2"/>
  <c r="N245" i="2"/>
  <c r="Q245" i="2"/>
  <c r="K245" i="2"/>
  <c r="C245" i="2"/>
  <c r="T245" i="2"/>
  <c r="D244" i="2"/>
  <c r="D245" i="2" l="1"/>
  <c r="E243" i="2"/>
  <c r="H243" i="2"/>
  <c r="G243" i="2"/>
  <c r="I243" i="2"/>
  <c r="F243" i="2"/>
  <c r="G245" i="2"/>
  <c r="H245" i="2"/>
  <c r="E245" i="2"/>
  <c r="F245" i="2"/>
  <c r="I245" i="2"/>
  <c r="C248" i="2"/>
  <c r="N248" i="2"/>
  <c r="T248" i="2"/>
  <c r="Q248" i="2"/>
  <c r="K248" i="2"/>
  <c r="I244" i="2"/>
  <c r="F244" i="2"/>
  <c r="G244" i="2"/>
  <c r="H244" i="2"/>
  <c r="E244" i="2"/>
  <c r="Q247" i="2"/>
  <c r="N247" i="2"/>
  <c r="T247" i="2"/>
  <c r="C247" i="2"/>
  <c r="K247" i="2"/>
  <c r="D246" i="2"/>
  <c r="D248" i="2" l="1"/>
  <c r="T250" i="2"/>
  <c r="Q250" i="2"/>
  <c r="C250" i="2"/>
  <c r="N250" i="2"/>
  <c r="K250" i="2"/>
  <c r="G246" i="2"/>
  <c r="I246" i="2"/>
  <c r="F246" i="2"/>
  <c r="E246" i="2"/>
  <c r="H246" i="2"/>
  <c r="K249" i="2"/>
  <c r="N249" i="2"/>
  <c r="Q249" i="2"/>
  <c r="T249" i="2"/>
  <c r="C249" i="2"/>
  <c r="D247" i="2"/>
  <c r="D250" i="2" l="1"/>
  <c r="F250" i="2" s="1"/>
  <c r="I250" i="2"/>
  <c r="E250" i="2"/>
  <c r="H250" i="2"/>
  <c r="E247" i="2"/>
  <c r="F247" i="2"/>
  <c r="H247" i="2"/>
  <c r="G247" i="2"/>
  <c r="I247" i="2"/>
  <c r="Q251" i="2"/>
  <c r="K251" i="2"/>
  <c r="N251" i="2"/>
  <c r="T251" i="2"/>
  <c r="C251" i="2"/>
  <c r="C252" i="2"/>
  <c r="T252" i="2"/>
  <c r="N252" i="2"/>
  <c r="Q252" i="2"/>
  <c r="K252" i="2"/>
  <c r="D249" i="2"/>
  <c r="G248" i="2"/>
  <c r="H248" i="2"/>
  <c r="F248" i="2"/>
  <c r="I248" i="2"/>
  <c r="E248" i="2"/>
  <c r="G250" i="2" l="1"/>
  <c r="D251" i="2"/>
  <c r="I251" i="2"/>
  <c r="G251" i="2"/>
  <c r="F251" i="2"/>
  <c r="H251" i="2"/>
  <c r="E251" i="2"/>
  <c r="G249" i="2"/>
  <c r="H249" i="2"/>
  <c r="E249" i="2"/>
  <c r="F249" i="2"/>
  <c r="I249" i="2"/>
  <c r="D252" i="2"/>
  <c r="N253" i="2"/>
  <c r="C253" i="2"/>
  <c r="T253" i="2"/>
  <c r="K253" i="2"/>
  <c r="Q253" i="2"/>
  <c r="F252" i="2" l="1"/>
  <c r="G252" i="2"/>
  <c r="H252" i="2"/>
  <c r="I252" i="2"/>
  <c r="E252" i="2"/>
  <c r="D253" i="2"/>
  <c r="F253" i="2" l="1"/>
  <c r="I253" i="2"/>
  <c r="E253" i="2"/>
  <c r="H253" i="2"/>
  <c r="G253" i="2"/>
</calcChain>
</file>

<file path=xl/sharedStrings.xml><?xml version="1.0" encoding="utf-8"?>
<sst xmlns="http://schemas.openxmlformats.org/spreadsheetml/2006/main" count="107" uniqueCount="32">
  <si>
    <t>nei</t>
  </si>
  <si>
    <t>Quote</t>
  </si>
  <si>
    <t>Entrate</t>
  </si>
  <si>
    <t>1°</t>
  </si>
  <si>
    <t>2°</t>
  </si>
  <si>
    <t>3°</t>
  </si>
  <si>
    <t>4°</t>
  </si>
  <si>
    <t>n°</t>
  </si>
  <si>
    <t>Tot</t>
  </si>
  <si>
    <t>5°/8°</t>
  </si>
  <si>
    <t>9°/16°</t>
  </si>
  <si>
    <t>17°/32°</t>
  </si>
  <si>
    <t>33°/64°</t>
  </si>
  <si>
    <t>Contributi individuali da assegnare</t>
  </si>
  <si>
    <t xml:space="preserve"> </t>
  </si>
  <si>
    <t>Form.</t>
  </si>
  <si>
    <t>In queste gare i Contributi vengono assegnati a partire dalla partita vinta successiva a quelle delle poule</t>
  </si>
  <si>
    <t>Premi da assegnare</t>
  </si>
  <si>
    <t>Rimborsi da assegnare</t>
  </si>
  <si>
    <t>N.Form.</t>
  </si>
  <si>
    <t>Uscite</t>
  </si>
  <si>
    <t>3°/4°</t>
  </si>
  <si>
    <t>In queste gare i Contributi vengono assegnati a partire dalle formazioni che passano le poule</t>
  </si>
  <si>
    <t>GENOVA 24-10-25</t>
  </si>
  <si>
    <t>Euro 1 a giocatore e euro 1,50 a formazione.</t>
  </si>
  <si>
    <t xml:space="preserve">Per compilare correttamente la tabella inserire nella voce quote la cifra al netto delle trattenute FIB </t>
  </si>
  <si>
    <t>Questa tabella premia le formazioni vincenti 2 partite sul campo.</t>
  </si>
  <si>
    <t>Genova 24-10-25</t>
  </si>
  <si>
    <t>Genova 24-10--25</t>
  </si>
  <si>
    <t>Le societa' potranno trattenere ulteriore,euro 1.00 a giocatore</t>
  </si>
  <si>
    <t>durante il periodo in cui e' in funzione l'impianto di riscaldamento.</t>
  </si>
  <si>
    <t xml:space="preserve">       Le societa' potranno trattenere euro 1.00 a giocatore,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</si>
</sst>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3">
    <font>
      <sz val="10"/>
      <name val="Arial"/>
    </font>
    <font>
      <sz val="10"/>
      <name val="Arial"/>
      <family val="2"/>
    </font>
    <font>
      <sz val="9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1"/>
      <name val="Arial Black"/>
      <family val="2"/>
    </font>
    <font>
      <sz val="4"/>
      <name val="Arial Narrow"/>
      <family val="2"/>
    </font>
    <font>
      <sz val="4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10"/>
      <name val="Arial"/>
      <family val="2"/>
    </font>
    <font>
      <sz val="14"/>
      <name val="BauerBodni Blk BT"/>
      <family val="1"/>
    </font>
    <font>
      <sz val="16"/>
      <name val="Aachen BT"/>
      <family val="1"/>
    </font>
    <font>
      <sz val="10"/>
      <name val="Arial"/>
      <family val="2"/>
    </font>
    <font>
      <sz val="10"/>
      <name val="Aachen BT"/>
      <family val="1"/>
    </font>
    <font>
      <sz val="9"/>
      <name val="Aachen BT"/>
      <family val="1"/>
    </font>
    <font>
      <sz val="8"/>
      <name val="Aachen BT"/>
      <family val="1"/>
    </font>
    <font>
      <sz val="10"/>
      <name val="Arial"/>
      <family val="2"/>
    </font>
    <font>
      <b/>
      <sz val="8"/>
      <name val="Arial Narrow"/>
      <family val="2"/>
    </font>
    <font>
      <sz val="8"/>
      <name val="Arial"/>
      <family val="2"/>
    </font>
    <font>
      <sz val="8"/>
      <name val="PosterBodoni BT"/>
    </font>
    <font>
      <sz val="8"/>
      <name val="Aachen BT"/>
    </font>
    <font>
      <sz val="8"/>
      <name val="PosterBodoni BT"/>
      <family val="1"/>
    </font>
    <font>
      <b/>
      <sz val="8"/>
      <name val="Arial"/>
      <family val="2"/>
    </font>
    <font>
      <sz val="8"/>
      <color indexed="8"/>
      <name val="Arial Narrow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Black"/>
      <family val="2"/>
    </font>
    <font>
      <b/>
      <sz val="10"/>
      <name val="Arial Black"/>
      <family val="2"/>
    </font>
    <font>
      <b/>
      <sz val="8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70">
    <border>
      <left/>
      <right/>
      <top/>
      <bottom/>
      <diagonal/>
    </border>
    <border>
      <left style="double">
        <color indexed="23"/>
      </left>
      <right style="hair">
        <color indexed="23"/>
      </right>
      <top style="double">
        <color indexed="23"/>
      </top>
      <bottom style="double">
        <color indexed="23"/>
      </bottom>
      <diagonal/>
    </border>
    <border>
      <left style="hair">
        <color indexed="23"/>
      </left>
      <right style="hair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/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/>
      <bottom style="dashed">
        <color indexed="23"/>
      </bottom>
      <diagonal/>
    </border>
    <border>
      <left style="double">
        <color indexed="23"/>
      </left>
      <right style="dashed">
        <color indexed="23"/>
      </right>
      <top style="double">
        <color indexed="23"/>
      </top>
      <bottom style="dashed">
        <color indexed="23"/>
      </bottom>
      <diagonal/>
    </border>
    <border>
      <left/>
      <right style="hair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dashed">
        <color indexed="23"/>
      </right>
      <top style="dashed">
        <color indexed="23"/>
      </top>
      <bottom style="double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ouble">
        <color indexed="23"/>
      </bottom>
      <diagonal/>
    </border>
    <border>
      <left style="dashed">
        <color indexed="23"/>
      </left>
      <right/>
      <top style="dashed">
        <color indexed="23"/>
      </top>
      <bottom style="double">
        <color indexed="23"/>
      </bottom>
      <diagonal/>
    </border>
    <border>
      <left style="double">
        <color indexed="23"/>
      </left>
      <right style="dashed">
        <color indexed="23"/>
      </right>
      <top/>
      <bottom style="dashed">
        <color indexed="23"/>
      </bottom>
      <diagonal/>
    </border>
    <border>
      <left style="dashed">
        <color indexed="23"/>
      </left>
      <right/>
      <top/>
      <bottom style="dashed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23"/>
      </left>
      <right style="dashed">
        <color indexed="23"/>
      </right>
      <top style="dashed">
        <color indexed="23"/>
      </top>
      <bottom/>
      <diagonal/>
    </border>
    <border>
      <left style="dashed">
        <color indexed="23"/>
      </left>
      <right style="dashed">
        <color indexed="23"/>
      </right>
      <top style="dashed">
        <color indexed="23"/>
      </top>
      <bottom/>
      <diagonal/>
    </border>
    <border>
      <left style="double">
        <color indexed="23"/>
      </left>
      <right style="dashed">
        <color indexed="23"/>
      </right>
      <top/>
      <bottom/>
      <diagonal/>
    </border>
    <border>
      <left style="dashed">
        <color indexed="23"/>
      </left>
      <right style="dashed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dashed">
        <color indexed="23"/>
      </bottom>
      <diagonal/>
    </border>
    <border>
      <left/>
      <right/>
      <top style="dashed">
        <color indexed="23"/>
      </top>
      <bottom style="dashed">
        <color indexed="23"/>
      </bottom>
      <diagonal/>
    </border>
    <border>
      <left style="hair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ashed">
        <color indexed="23"/>
      </left>
      <right style="double">
        <color indexed="23"/>
      </right>
      <top/>
      <bottom style="dashed">
        <color indexed="23"/>
      </bottom>
      <diagonal/>
    </border>
    <border>
      <left style="dashed">
        <color indexed="23"/>
      </left>
      <right style="double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double">
        <color indexed="23"/>
      </right>
      <top style="dashed">
        <color indexed="23"/>
      </top>
      <bottom/>
      <diagonal/>
    </border>
    <border>
      <left style="dashed">
        <color indexed="23"/>
      </left>
      <right style="double">
        <color indexed="23"/>
      </right>
      <top style="dashed">
        <color indexed="23"/>
      </top>
      <bottom style="double">
        <color indexed="23"/>
      </bottom>
      <diagonal/>
    </border>
    <border>
      <left style="double">
        <color indexed="23"/>
      </left>
      <right/>
      <top/>
      <bottom style="dashed">
        <color indexed="23"/>
      </bottom>
      <diagonal/>
    </border>
    <border>
      <left style="double">
        <color indexed="23"/>
      </left>
      <right/>
      <top/>
      <bottom/>
      <diagonal/>
    </border>
    <border>
      <left style="double">
        <color indexed="23"/>
      </left>
      <right/>
      <top style="dashed">
        <color indexed="23"/>
      </top>
      <bottom style="dashed">
        <color indexed="23"/>
      </bottom>
      <diagonal/>
    </border>
    <border>
      <left style="double">
        <color indexed="23"/>
      </left>
      <right/>
      <top style="dashed">
        <color indexed="23"/>
      </top>
      <bottom style="double">
        <color indexed="23"/>
      </bottom>
      <diagonal/>
    </border>
    <border>
      <left style="hair">
        <color indexed="23"/>
      </left>
      <right/>
      <top style="double">
        <color indexed="23"/>
      </top>
      <bottom style="double">
        <color indexed="23"/>
      </bottom>
      <diagonal/>
    </border>
    <border>
      <left style="dashed">
        <color indexed="23"/>
      </left>
      <right/>
      <top style="dashed">
        <color indexed="23"/>
      </top>
      <bottom/>
      <diagonal/>
    </border>
    <border>
      <left style="double">
        <color indexed="23"/>
      </left>
      <right style="hair">
        <color indexed="23"/>
      </right>
      <top/>
      <bottom style="double">
        <color indexed="23"/>
      </bottom>
      <diagonal/>
    </border>
    <border>
      <left style="hair">
        <color indexed="23"/>
      </left>
      <right style="hair">
        <color indexed="23"/>
      </right>
      <top/>
      <bottom style="double">
        <color indexed="23"/>
      </bottom>
      <diagonal/>
    </border>
    <border>
      <left style="hair">
        <color indexed="23"/>
      </left>
      <right/>
      <top/>
      <bottom style="double">
        <color indexed="23"/>
      </bottom>
      <diagonal/>
    </border>
    <border>
      <left/>
      <right/>
      <top/>
      <bottom style="double">
        <color indexed="23"/>
      </bottom>
      <diagonal/>
    </border>
    <border>
      <left style="double">
        <color indexed="23"/>
      </left>
      <right/>
      <top/>
      <bottom style="double">
        <color indexed="23"/>
      </bottom>
      <diagonal/>
    </border>
    <border>
      <left/>
      <right style="double">
        <color indexed="23"/>
      </right>
      <top/>
      <bottom style="double">
        <color indexed="23"/>
      </bottom>
      <diagonal/>
    </border>
    <border>
      <left style="hair">
        <color indexed="23"/>
      </left>
      <right style="double">
        <color indexed="23"/>
      </right>
      <top/>
      <bottom style="double">
        <color indexed="23"/>
      </bottom>
      <diagonal/>
    </border>
    <border>
      <left/>
      <right style="hair">
        <color indexed="23"/>
      </right>
      <top/>
      <bottom style="double">
        <color indexed="23"/>
      </bottom>
      <diagonal/>
    </border>
    <border>
      <left/>
      <right style="dashed">
        <color indexed="23"/>
      </right>
      <top/>
      <bottom style="dashed">
        <color indexed="23"/>
      </bottom>
      <diagonal/>
    </border>
    <border>
      <left style="dashed">
        <color indexed="23"/>
      </left>
      <right/>
      <top style="double">
        <color indexed="23"/>
      </top>
      <bottom style="dashed">
        <color indexed="23"/>
      </bottom>
      <diagonal/>
    </border>
    <border>
      <left/>
      <right style="dashed">
        <color indexed="23"/>
      </right>
      <top style="dashed">
        <color indexed="23"/>
      </top>
      <bottom style="dashed">
        <color indexed="23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ashed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hair">
        <color indexed="64"/>
      </bottom>
      <diagonal/>
    </border>
    <border>
      <left style="double">
        <color indexed="23"/>
      </left>
      <right/>
      <top style="double">
        <color indexed="23"/>
      </top>
      <bottom style="hair">
        <color indexed="64"/>
      </bottom>
      <diagonal/>
    </border>
    <border>
      <left/>
      <right/>
      <top style="double">
        <color indexed="23"/>
      </top>
      <bottom style="hair">
        <color indexed="64"/>
      </bottom>
      <diagonal/>
    </border>
    <border>
      <left/>
      <right style="double">
        <color indexed="23"/>
      </right>
      <top style="double">
        <color indexed="23"/>
      </top>
      <bottom style="hair">
        <color indexed="64"/>
      </bottom>
      <diagonal/>
    </border>
    <border>
      <left style="double">
        <color indexed="23"/>
      </left>
      <right style="double">
        <color indexed="64"/>
      </right>
      <top style="double">
        <color indexed="23"/>
      </top>
      <bottom/>
      <diagonal/>
    </border>
    <border>
      <left style="double">
        <color indexed="23"/>
      </left>
      <right style="double">
        <color indexed="23"/>
      </right>
      <top/>
      <bottom style="hair">
        <color indexed="64"/>
      </bottom>
      <diagonal/>
    </border>
    <border>
      <left style="double">
        <color indexed="23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23"/>
      </right>
      <top/>
      <bottom style="hair">
        <color indexed="64"/>
      </bottom>
      <diagonal/>
    </border>
    <border>
      <left style="double">
        <color indexed="23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23"/>
      </left>
      <right style="dashed">
        <color indexed="23"/>
      </right>
      <top style="dashed">
        <color indexed="23"/>
      </top>
      <bottom style="double">
        <color indexed="64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ouble">
        <color indexed="64"/>
      </bottom>
      <diagonal/>
    </border>
    <border>
      <left style="dashed">
        <color indexed="23"/>
      </left>
      <right/>
      <top style="dashed">
        <color indexed="23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23"/>
      </left>
      <right style="double">
        <color indexed="23"/>
      </right>
      <top/>
      <bottom style="double">
        <color indexed="64"/>
      </bottom>
      <diagonal/>
    </border>
    <border>
      <left style="double">
        <color indexed="23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23"/>
      </right>
      <top/>
      <bottom/>
      <diagonal/>
    </border>
    <border>
      <left style="double">
        <color indexed="23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ashed">
        <color indexed="23"/>
      </right>
      <top style="dashed">
        <color indexed="23"/>
      </top>
      <bottom style="double">
        <color indexed="64"/>
      </bottom>
      <diagonal/>
    </border>
    <border>
      <left style="dashed">
        <color indexed="23"/>
      </left>
      <right style="double">
        <color indexed="23"/>
      </right>
      <top style="dashed">
        <color indexed="23"/>
      </top>
      <bottom style="double">
        <color indexed="64"/>
      </bottom>
      <diagonal/>
    </border>
    <border>
      <left/>
      <right style="double">
        <color indexed="23"/>
      </right>
      <top style="dashed">
        <color indexed="23"/>
      </top>
      <bottom style="double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4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 vertical="center"/>
    </xf>
    <xf numFmtId="3" fontId="15" fillId="0" borderId="4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17" fillId="0" borderId="0" xfId="0" applyFont="1" applyAlignment="1">
      <alignment horizontal="left"/>
    </xf>
    <xf numFmtId="3" fontId="9" fillId="0" borderId="0" xfId="0" applyNumberFormat="1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 applyAlignment="1">
      <alignment horizontal="right"/>
    </xf>
    <xf numFmtId="10" fontId="9" fillId="0" borderId="0" xfId="0" applyNumberFormat="1" applyFont="1"/>
    <xf numFmtId="1" fontId="9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10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/>
    <xf numFmtId="1" fontId="6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0" xfId="0" applyFont="1"/>
    <xf numFmtId="0" fontId="10" fillId="0" borderId="3" xfId="0" applyFont="1" applyBorder="1"/>
    <xf numFmtId="0" fontId="2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20" fillId="0" borderId="2" xfId="0" applyNumberFormat="1" applyFont="1" applyBorder="1" applyAlignment="1">
      <alignment horizontal="center"/>
    </xf>
    <xf numFmtId="3" fontId="20" fillId="0" borderId="2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3" fontId="21" fillId="0" borderId="2" xfId="0" applyNumberFormat="1" applyFont="1" applyBorder="1" applyAlignment="1">
      <alignment horizontal="center"/>
    </xf>
    <xf numFmtId="1" fontId="22" fillId="0" borderId="2" xfId="0" applyNumberFormat="1" applyFont="1" applyBorder="1" applyAlignment="1">
      <alignment horizontal="center"/>
    </xf>
    <xf numFmtId="3" fontId="16" fillId="0" borderId="2" xfId="0" applyNumberFormat="1" applyFont="1" applyBorder="1" applyAlignment="1">
      <alignment horizontal="center"/>
    </xf>
    <xf numFmtId="1" fontId="18" fillId="0" borderId="8" xfId="0" applyNumberFormat="1" applyFont="1" applyBorder="1" applyAlignment="1">
      <alignment horizontal="center"/>
    </xf>
    <xf numFmtId="3" fontId="18" fillId="0" borderId="8" xfId="0" applyNumberFormat="1" applyFont="1" applyBorder="1" applyAlignment="1">
      <alignment horizontal="center"/>
    </xf>
    <xf numFmtId="3" fontId="18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1" fontId="18" fillId="0" borderId="12" xfId="0" applyNumberFormat="1" applyFont="1" applyBorder="1" applyAlignment="1">
      <alignment horizontal="center"/>
    </xf>
    <xf numFmtId="3" fontId="18" fillId="0" borderId="12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18" fillId="0" borderId="9" xfId="0" applyNumberFormat="1" applyFont="1" applyBorder="1" applyAlignment="1">
      <alignment horizontal="center"/>
    </xf>
    <xf numFmtId="1" fontId="18" fillId="0" borderId="14" xfId="0" applyNumberFormat="1" applyFont="1" applyBorder="1" applyAlignment="1">
      <alignment horizontal="center"/>
    </xf>
    <xf numFmtId="1" fontId="18" fillId="0" borderId="11" xfId="0" applyNumberFormat="1" applyFont="1" applyBorder="1" applyAlignment="1">
      <alignment horizontal="center"/>
    </xf>
    <xf numFmtId="2" fontId="24" fillId="2" borderId="16" xfId="0" applyNumberFormat="1" applyFont="1" applyFill="1" applyBorder="1" applyAlignment="1" applyProtection="1">
      <alignment horizontal="center"/>
      <protection hidden="1"/>
    </xf>
    <xf numFmtId="2" fontId="3" fillId="0" borderId="0" xfId="0" applyNumberFormat="1" applyFont="1" applyAlignment="1" applyProtection="1">
      <alignment horizontal="center"/>
      <protection locked="0"/>
    </xf>
    <xf numFmtId="2" fontId="3" fillId="0" borderId="16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4" fontId="18" fillId="3" borderId="8" xfId="0" applyNumberFormat="1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4" fontId="3" fillId="0" borderId="18" xfId="0" applyNumberFormat="1" applyFont="1" applyBorder="1" applyAlignment="1">
      <alignment horizontal="center"/>
    </xf>
    <xf numFmtId="1" fontId="18" fillId="0" borderId="19" xfId="0" applyNumberFormat="1" applyFont="1" applyBorder="1" applyAlignment="1">
      <alignment horizontal="center"/>
    </xf>
    <xf numFmtId="3" fontId="18" fillId="0" borderId="20" xfId="0" applyNumberFormat="1" applyFont="1" applyBorder="1" applyAlignment="1">
      <alignment horizontal="center"/>
    </xf>
    <xf numFmtId="1" fontId="18" fillId="0" borderId="20" xfId="0" applyNumberFormat="1" applyFont="1" applyBorder="1" applyAlignment="1">
      <alignment horizontal="center"/>
    </xf>
    <xf numFmtId="3" fontId="18" fillId="0" borderId="18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" fontId="18" fillId="0" borderId="5" xfId="0" applyNumberFormat="1" applyFont="1" applyBorder="1" applyAlignment="1">
      <alignment horizontal="center"/>
    </xf>
    <xf numFmtId="1" fontId="18" fillId="0" borderId="6" xfId="0" applyNumberFormat="1" applyFont="1" applyBorder="1" applyAlignment="1">
      <alignment horizontal="center"/>
    </xf>
    <xf numFmtId="2" fontId="24" fillId="2" borderId="21" xfId="0" applyNumberFormat="1" applyFont="1" applyFill="1" applyBorder="1" applyAlignment="1" applyProtection="1">
      <alignment horizontal="center"/>
      <protection hidden="1"/>
    </xf>
    <xf numFmtId="2" fontId="3" fillId="0" borderId="22" xfId="0" applyNumberFormat="1" applyFont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1" fontId="16" fillId="0" borderId="23" xfId="0" applyNumberFormat="1" applyFont="1" applyBorder="1" applyAlignment="1">
      <alignment horizontal="center"/>
    </xf>
    <xf numFmtId="1" fontId="15" fillId="0" borderId="24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1" fontId="3" fillId="0" borderId="28" xfId="0" applyNumberFormat="1" applyFont="1" applyBorder="1" applyAlignment="1">
      <alignment horizontal="center"/>
    </xf>
    <xf numFmtId="0" fontId="4" fillId="0" borderId="0" xfId="0" applyFont="1" applyProtection="1">
      <protection locked="0"/>
    </xf>
    <xf numFmtId="4" fontId="3" fillId="0" borderId="6" xfId="0" applyNumberFormat="1" applyFont="1" applyBorder="1" applyAlignment="1" applyProtection="1">
      <alignment horizontal="center"/>
      <protection hidden="1"/>
    </xf>
    <xf numFmtId="1" fontId="4" fillId="0" borderId="0" xfId="0" applyNumberFormat="1" applyFont="1"/>
    <xf numFmtId="1" fontId="3" fillId="0" borderId="0" xfId="0" applyNumberFormat="1" applyFont="1"/>
    <xf numFmtId="1" fontId="6" fillId="0" borderId="0" xfId="0" applyNumberFormat="1" applyFont="1"/>
    <xf numFmtId="1" fontId="3" fillId="0" borderId="0" xfId="0" applyNumberFormat="1" applyFont="1" applyAlignment="1">
      <alignment horizontal="left" vertical="center"/>
    </xf>
    <xf numFmtId="1" fontId="18" fillId="0" borderId="4" xfId="0" applyNumberFormat="1" applyFont="1" applyBorder="1" applyAlignment="1">
      <alignment horizontal="center" vertical="center"/>
    </xf>
    <xf numFmtId="1" fontId="16" fillId="0" borderId="3" xfId="0" applyNumberFormat="1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/>
    </xf>
    <xf numFmtId="1" fontId="3" fillId="0" borderId="30" xfId="0" applyNumberFormat="1" applyFont="1" applyBorder="1" applyAlignment="1">
      <alignment horizontal="center"/>
    </xf>
    <xf numFmtId="1" fontId="3" fillId="0" borderId="31" xfId="0" applyNumberFormat="1" applyFont="1" applyBorder="1" applyAlignment="1">
      <alignment horizontal="center"/>
    </xf>
    <xf numFmtId="1" fontId="3" fillId="0" borderId="32" xfId="0" applyNumberFormat="1" applyFont="1" applyBorder="1" applyAlignment="1">
      <alignment horizontal="center"/>
    </xf>
    <xf numFmtId="1" fontId="9" fillId="0" borderId="0" xfId="0" applyNumberFormat="1" applyFont="1"/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1" fontId="2" fillId="0" borderId="24" xfId="0" applyNumberFormat="1" applyFont="1" applyBorder="1" applyAlignment="1">
      <alignment horizontal="center"/>
    </xf>
    <xf numFmtId="1" fontId="3" fillId="0" borderId="33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34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26" fillId="0" borderId="0" xfId="0" applyFont="1" applyAlignment="1">
      <alignment vertical="center"/>
    </xf>
    <xf numFmtId="1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9" fillId="0" borderId="4" xfId="0" applyFont="1" applyBorder="1" applyAlignment="1">
      <alignment horizontal="center"/>
    </xf>
    <xf numFmtId="1" fontId="29" fillId="0" borderId="4" xfId="0" applyNumberFormat="1" applyFont="1" applyBorder="1" applyAlignment="1">
      <alignment horizontal="center"/>
    </xf>
    <xf numFmtId="1" fontId="29" fillId="0" borderId="24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1" fontId="4" fillId="0" borderId="37" xfId="0" applyNumberFormat="1" applyFont="1" applyBorder="1" applyAlignment="1">
      <alignment horizontal="center"/>
    </xf>
    <xf numFmtId="1" fontId="4" fillId="0" borderId="38" xfId="0" applyNumberFormat="1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" fontId="4" fillId="0" borderId="40" xfId="0" applyNumberFormat="1" applyFont="1" applyBorder="1" applyAlignment="1">
      <alignment horizontal="center"/>
    </xf>
    <xf numFmtId="1" fontId="4" fillId="0" borderId="36" xfId="0" applyNumberFormat="1" applyFont="1" applyBorder="1" applyAlignment="1">
      <alignment horizontal="center"/>
    </xf>
    <xf numFmtId="3" fontId="4" fillId="0" borderId="36" xfId="0" applyNumberFormat="1" applyFont="1" applyBorder="1" applyAlignment="1">
      <alignment horizontal="center"/>
    </xf>
    <xf numFmtId="1" fontId="4" fillId="0" borderId="41" xfId="0" applyNumberFormat="1" applyFont="1" applyBorder="1" applyAlignment="1">
      <alignment horizontal="center"/>
    </xf>
    <xf numFmtId="3" fontId="29" fillId="0" borderId="42" xfId="0" applyNumberFormat="1" applyFont="1" applyBorder="1" applyAlignment="1">
      <alignment horizontal="center"/>
    </xf>
    <xf numFmtId="3" fontId="10" fillId="0" borderId="37" xfId="0" applyNumberFormat="1" applyFont="1" applyBorder="1" applyAlignment="1">
      <alignment horizontal="center"/>
    </xf>
    <xf numFmtId="1" fontId="29" fillId="0" borderId="36" xfId="0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3" fontId="29" fillId="0" borderId="4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10" fontId="4" fillId="0" borderId="4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1" fontId="4" fillId="0" borderId="44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0" fontId="4" fillId="0" borderId="45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10" fontId="4" fillId="3" borderId="45" xfId="0" applyNumberFormat="1" applyFont="1" applyFill="1" applyBorder="1" applyAlignment="1">
      <alignment horizontal="center"/>
    </xf>
    <xf numFmtId="4" fontId="4" fillId="3" borderId="7" xfId="0" applyNumberFormat="1" applyFont="1" applyFill="1" applyBorder="1" applyAlignment="1">
      <alignment horizontal="center"/>
    </xf>
    <xf numFmtId="1" fontId="4" fillId="3" borderId="0" xfId="0" applyNumberFormat="1" applyFont="1" applyFill="1" applyAlignment="1">
      <alignment horizontal="center"/>
    </xf>
    <xf numFmtId="1" fontId="29" fillId="0" borderId="0" xfId="0" applyNumberFormat="1" applyFont="1" applyAlignment="1">
      <alignment horizontal="center"/>
    </xf>
    <xf numFmtId="3" fontId="4" fillId="0" borderId="0" xfId="0" applyNumberFormat="1" applyFont="1"/>
    <xf numFmtId="1" fontId="4" fillId="0" borderId="46" xfId="0" applyNumberFormat="1" applyFont="1" applyBorder="1"/>
    <xf numFmtId="0" fontId="4" fillId="0" borderId="9" xfId="0" applyFont="1" applyBorder="1" applyAlignment="1">
      <alignment horizontal="center" vertical="center"/>
    </xf>
    <xf numFmtId="4" fontId="23" fillId="3" borderId="8" xfId="0" applyNumberFormat="1" applyFont="1" applyFill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47" xfId="0" applyNumberFormat="1" applyFont="1" applyBorder="1" applyAlignment="1">
      <alignment horizontal="center" vertical="center"/>
    </xf>
    <xf numFmtId="4" fontId="4" fillId="0" borderId="48" xfId="0" applyNumberFormat="1" applyFont="1" applyBorder="1" applyAlignment="1">
      <alignment horizontal="center" vertical="center"/>
    </xf>
    <xf numFmtId="1" fontId="28" fillId="0" borderId="49" xfId="0" applyNumberFormat="1" applyFont="1" applyBorder="1" applyAlignment="1">
      <alignment horizontal="center" vertical="center"/>
    </xf>
    <xf numFmtId="1" fontId="28" fillId="0" borderId="50" xfId="0" applyNumberFormat="1" applyFont="1" applyBorder="1" applyAlignment="1">
      <alignment horizontal="center" vertical="center"/>
    </xf>
    <xf numFmtId="1" fontId="28" fillId="0" borderId="51" xfId="0" applyNumberFormat="1" applyFont="1" applyBorder="1" applyAlignment="1">
      <alignment horizontal="center" vertical="center"/>
    </xf>
    <xf numFmtId="1" fontId="28" fillId="0" borderId="52" xfId="0" applyNumberFormat="1" applyFont="1" applyBorder="1" applyAlignment="1">
      <alignment horizontal="center" vertical="center"/>
    </xf>
    <xf numFmtId="3" fontId="23" fillId="0" borderId="43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53" xfId="0" applyNumberFormat="1" applyFont="1" applyBorder="1" applyAlignment="1">
      <alignment horizontal="center" vertical="center"/>
    </xf>
    <xf numFmtId="3" fontId="28" fillId="0" borderId="54" xfId="0" applyNumberFormat="1" applyFont="1" applyBorder="1" applyAlignment="1" applyProtection="1">
      <alignment horizontal="center" vertical="center"/>
      <protection hidden="1"/>
    </xf>
    <xf numFmtId="3" fontId="28" fillId="0" borderId="55" xfId="0" applyNumberFormat="1" applyFont="1" applyBorder="1" applyAlignment="1" applyProtection="1">
      <alignment horizontal="center" vertical="center"/>
      <protection hidden="1"/>
    </xf>
    <xf numFmtId="1" fontId="28" fillId="0" borderId="55" xfId="0" applyNumberFormat="1" applyFont="1" applyBorder="1" applyAlignment="1" applyProtection="1">
      <alignment horizontal="center" vertical="center"/>
      <protection hidden="1"/>
    </xf>
    <xf numFmtId="1" fontId="28" fillId="0" borderId="56" xfId="0" applyNumberFormat="1" applyFont="1" applyBorder="1" applyAlignment="1" applyProtection="1">
      <alignment horizontal="center" vertical="center"/>
      <protection hidden="1"/>
    </xf>
    <xf numFmtId="1" fontId="28" fillId="0" borderId="5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23" fillId="0" borderId="45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1" fontId="4" fillId="3" borderId="47" xfId="0" applyNumberFormat="1" applyFont="1" applyFill="1" applyBorder="1" applyAlignment="1">
      <alignment horizontal="center" vertical="center"/>
    </xf>
    <xf numFmtId="4" fontId="4" fillId="3" borderId="53" xfId="0" applyNumberFormat="1" applyFont="1" applyFill="1" applyBorder="1" applyAlignment="1">
      <alignment horizontal="center" vertical="center"/>
    </xf>
    <xf numFmtId="3" fontId="28" fillId="4" borderId="54" xfId="0" applyNumberFormat="1" applyFont="1" applyFill="1" applyBorder="1" applyAlignment="1" applyProtection="1">
      <alignment horizontal="center" vertical="center"/>
      <protection hidden="1"/>
    </xf>
    <xf numFmtId="3" fontId="28" fillId="4" borderId="55" xfId="0" applyNumberFormat="1" applyFont="1" applyFill="1" applyBorder="1" applyAlignment="1" applyProtection="1">
      <alignment horizontal="center" vertical="center"/>
      <protection hidden="1"/>
    </xf>
    <xf numFmtId="1" fontId="28" fillId="4" borderId="55" xfId="0" applyNumberFormat="1" applyFont="1" applyFill="1" applyBorder="1" applyAlignment="1" applyProtection="1">
      <alignment horizontal="center" vertical="center"/>
      <protection hidden="1"/>
    </xf>
    <xf numFmtId="1" fontId="28" fillId="4" borderId="56" xfId="0" applyNumberFormat="1" applyFont="1" applyFill="1" applyBorder="1" applyAlignment="1" applyProtection="1">
      <alignment horizontal="center" vertical="center"/>
      <protection hidden="1"/>
    </xf>
    <xf numFmtId="1" fontId="28" fillId="4" borderId="57" xfId="0" applyNumberFormat="1" applyFont="1" applyFill="1" applyBorder="1" applyAlignment="1">
      <alignment horizontal="center" vertical="center"/>
    </xf>
    <xf numFmtId="3" fontId="23" fillId="3" borderId="45" xfId="0" applyNumberFormat="1" applyFont="1" applyFill="1" applyBorder="1" applyAlignment="1">
      <alignment horizontal="center" vertical="center"/>
    </xf>
    <xf numFmtId="1" fontId="4" fillId="3" borderId="6" xfId="0" applyNumberFormat="1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center" vertical="center"/>
    </xf>
    <xf numFmtId="3" fontId="23" fillId="0" borderId="6" xfId="0" applyNumberFormat="1" applyFont="1" applyBorder="1" applyAlignment="1">
      <alignment horizontal="center" vertical="center"/>
    </xf>
    <xf numFmtId="3" fontId="23" fillId="3" borderId="6" xfId="0" applyNumberFormat="1" applyFont="1" applyFill="1" applyBorder="1" applyAlignment="1">
      <alignment horizontal="center" vertical="center"/>
    </xf>
    <xf numFmtId="1" fontId="4" fillId="3" borderId="26" xfId="0" applyNumberFormat="1" applyFont="1" applyFill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/>
    </xf>
    <xf numFmtId="0" fontId="4" fillId="3" borderId="58" xfId="0" applyFont="1" applyFill="1" applyBorder="1" applyAlignment="1">
      <alignment horizontal="center" vertical="center"/>
    </xf>
    <xf numFmtId="4" fontId="4" fillId="3" borderId="59" xfId="0" applyNumberFormat="1" applyFont="1" applyFill="1" applyBorder="1" applyAlignment="1">
      <alignment horizontal="center" vertical="center"/>
    </xf>
    <xf numFmtId="1" fontId="4" fillId="3" borderId="60" xfId="0" applyNumberFormat="1" applyFont="1" applyFill="1" applyBorder="1" applyAlignment="1">
      <alignment horizontal="center" vertical="center"/>
    </xf>
    <xf numFmtId="1" fontId="4" fillId="3" borderId="61" xfId="0" applyNumberFormat="1" applyFont="1" applyFill="1" applyBorder="1" applyAlignment="1">
      <alignment horizontal="center" vertical="center"/>
    </xf>
    <xf numFmtId="4" fontId="4" fillId="3" borderId="62" xfId="0" applyNumberFormat="1" applyFont="1" applyFill="1" applyBorder="1" applyAlignment="1">
      <alignment horizontal="center" vertical="center"/>
    </xf>
    <xf numFmtId="3" fontId="28" fillId="4" borderId="63" xfId="0" applyNumberFormat="1" applyFont="1" applyFill="1" applyBorder="1" applyAlignment="1" applyProtection="1">
      <alignment horizontal="center" vertical="center"/>
      <protection hidden="1"/>
    </xf>
    <xf numFmtId="3" fontId="28" fillId="4" borderId="64" xfId="0" applyNumberFormat="1" applyFont="1" applyFill="1" applyBorder="1" applyAlignment="1" applyProtection="1">
      <alignment horizontal="center" vertical="center"/>
      <protection hidden="1"/>
    </xf>
    <xf numFmtId="1" fontId="28" fillId="4" borderId="64" xfId="0" applyNumberFormat="1" applyFont="1" applyFill="1" applyBorder="1" applyAlignment="1" applyProtection="1">
      <alignment horizontal="center" vertical="center"/>
      <protection hidden="1"/>
    </xf>
    <xf numFmtId="1" fontId="28" fillId="4" borderId="65" xfId="0" applyNumberFormat="1" applyFont="1" applyFill="1" applyBorder="1" applyAlignment="1" applyProtection="1">
      <alignment horizontal="center" vertical="center"/>
      <protection hidden="1"/>
    </xf>
    <xf numFmtId="1" fontId="28" fillId="4" borderId="66" xfId="0" applyNumberFormat="1" applyFont="1" applyFill="1" applyBorder="1" applyAlignment="1">
      <alignment horizontal="center" vertical="center"/>
    </xf>
    <xf numFmtId="3" fontId="23" fillId="3" borderId="67" xfId="0" applyNumberFormat="1" applyFont="1" applyFill="1" applyBorder="1" applyAlignment="1">
      <alignment horizontal="center" vertical="center"/>
    </xf>
    <xf numFmtId="1" fontId="4" fillId="3" borderId="59" xfId="0" applyNumberFormat="1" applyFont="1" applyFill="1" applyBorder="1" applyAlignment="1">
      <alignment horizontal="center" vertical="center"/>
    </xf>
    <xf numFmtId="3" fontId="23" fillId="3" borderId="59" xfId="0" applyNumberFormat="1" applyFont="1" applyFill="1" applyBorder="1" applyAlignment="1">
      <alignment horizontal="center" vertical="center"/>
    </xf>
    <xf numFmtId="3" fontId="4" fillId="3" borderId="59" xfId="0" applyNumberFormat="1" applyFont="1" applyFill="1" applyBorder="1" applyAlignment="1">
      <alignment horizontal="center" vertical="center"/>
    </xf>
    <xf numFmtId="1" fontId="4" fillId="3" borderId="68" xfId="0" applyNumberFormat="1" applyFont="1" applyFill="1" applyBorder="1" applyAlignment="1">
      <alignment horizontal="center" vertical="center"/>
    </xf>
    <xf numFmtId="1" fontId="4" fillId="4" borderId="47" xfId="0" applyNumberFormat="1" applyFont="1" applyFill="1" applyBorder="1" applyAlignment="1">
      <alignment horizontal="center" vertical="center"/>
    </xf>
    <xf numFmtId="1" fontId="4" fillId="4" borderId="69" xfId="0" applyNumberFormat="1" applyFont="1" applyFill="1" applyBorder="1" applyAlignment="1">
      <alignment horizontal="center" vertical="center"/>
    </xf>
    <xf numFmtId="0" fontId="19" fillId="6" borderId="0" xfId="0" applyFont="1" applyFill="1"/>
    <xf numFmtId="0" fontId="3" fillId="6" borderId="0" xfId="0" applyFont="1" applyFill="1" applyAlignment="1">
      <alignment horizontal="center"/>
    </xf>
    <xf numFmtId="1" fontId="3" fillId="6" borderId="0" xfId="0" applyNumberFormat="1" applyFont="1" applyFill="1" applyAlignment="1">
      <alignment horizontal="center"/>
    </xf>
    <xf numFmtId="3" fontId="3" fillId="6" borderId="0" xfId="0" applyNumberFormat="1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3" fontId="3" fillId="6" borderId="0" xfId="0" applyNumberFormat="1" applyFont="1" applyFill="1"/>
    <xf numFmtId="0" fontId="19" fillId="6" borderId="0" xfId="0" applyFont="1" applyFill="1" applyAlignment="1">
      <alignment horizontal="left"/>
    </xf>
    <xf numFmtId="1" fontId="3" fillId="6" borderId="0" xfId="0" applyNumberFormat="1" applyFont="1" applyFill="1"/>
    <xf numFmtId="10" fontId="3" fillId="6" borderId="0" xfId="0" applyNumberFormat="1" applyFont="1" applyFill="1"/>
    <xf numFmtId="10" fontId="3" fillId="6" borderId="0" xfId="0" applyNumberFormat="1" applyFont="1" applyFill="1" applyAlignment="1">
      <alignment horizontal="center"/>
    </xf>
    <xf numFmtId="0" fontId="1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vertical="center"/>
    </xf>
    <xf numFmtId="0" fontId="23" fillId="5" borderId="38" xfId="0" applyFont="1" applyFill="1" applyBorder="1" applyAlignment="1">
      <alignment horizontal="center" vertical="center"/>
    </xf>
    <xf numFmtId="0" fontId="23" fillId="5" borderId="38" xfId="0" applyFont="1" applyFill="1" applyBorder="1" applyAlignment="1">
      <alignment horizontal="right" vertical="center"/>
    </xf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3" fillId="5" borderId="38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3" fontId="30" fillId="0" borderId="38" xfId="0" applyNumberFormat="1" applyFont="1" applyBorder="1" applyAlignment="1">
      <alignment horizontal="center" vertical="center"/>
    </xf>
    <xf numFmtId="0" fontId="32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76200</xdr:rowOff>
    </xdr:from>
    <xdr:to>
      <xdr:col>21</xdr:col>
      <xdr:colOff>0</xdr:colOff>
      <xdr:row>4</xdr:row>
      <xdr:rowOff>142875</xdr:rowOff>
    </xdr:to>
    <xdr:sp macro="" textlink="">
      <xdr:nvSpPr>
        <xdr:cNvPr id="4" name="Word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15125" y="533400"/>
          <a:ext cx="0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i="1" kern="10" spc="0">
              <a:ln w="9525">
                <a:solidFill>
                  <a:srgbClr xmlns:mc="http://schemas.openxmlformats.org/markup-compatibility/2006" xmlns:a14="http://schemas.microsoft.com/office/drawing/2010/main" val="003300" mc:Ignorable="a14" a14:legacySpreadsheetColorIndex="5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99CC00" mc:Ignorable="a14" a14:legacySpreadsheetColorIndex="5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Categoria B</a:t>
          </a:r>
        </a:p>
      </xdr:txBody>
    </xdr:sp>
    <xdr:clientData/>
  </xdr:twoCellAnchor>
  <xdr:twoCellAnchor>
    <xdr:from>
      <xdr:col>27</xdr:col>
      <xdr:colOff>0</xdr:colOff>
      <xdr:row>5</xdr:row>
      <xdr:rowOff>76200</xdr:rowOff>
    </xdr:from>
    <xdr:to>
      <xdr:col>27</xdr:col>
      <xdr:colOff>0</xdr:colOff>
      <xdr:row>6</xdr:row>
      <xdr:rowOff>142875</xdr:rowOff>
    </xdr:to>
    <xdr:sp macro="" textlink="">
      <xdr:nvSpPr>
        <xdr:cNvPr id="5" name="WordArt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 flipH="1">
          <a:off x="10372725" y="838200"/>
          <a:ext cx="0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i="1" kern="10" spc="0">
              <a:ln w="9525">
                <a:solidFill>
                  <a:srgbClr xmlns:mc="http://schemas.openxmlformats.org/markup-compatibility/2006" xmlns:a14="http://schemas.microsoft.com/office/drawing/2010/main" val="003300" mc:Ignorable="a14" a14:legacySpreadsheetColorIndex="5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99CC00" mc:Ignorable="a14" a14:legacySpreadsheetColorIndex="5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Categoria B</a:t>
          </a:r>
        </a:p>
      </xdr:txBody>
    </xdr:sp>
    <xdr:clientData/>
  </xdr:twoCellAnchor>
  <xdr:twoCellAnchor editAs="oneCell">
    <xdr:from>
      <xdr:col>0</xdr:col>
      <xdr:colOff>13854</xdr:colOff>
      <xdr:row>0</xdr:row>
      <xdr:rowOff>0</xdr:rowOff>
    </xdr:from>
    <xdr:to>
      <xdr:col>5</xdr:col>
      <xdr:colOff>394854</xdr:colOff>
      <xdr:row>6</xdr:row>
      <xdr:rowOff>133350</xdr:rowOff>
    </xdr:to>
    <xdr:pic>
      <xdr:nvPicPr>
        <xdr:cNvPr id="3224" name="Immagine 6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" y="0"/>
          <a:ext cx="1909618" cy="11031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272415</xdr:colOff>
      <xdr:row>0</xdr:row>
      <xdr:rowOff>12199</xdr:rowOff>
    </xdr:from>
    <xdr:ext cx="5042988" cy="593304"/>
    <xdr:sp macro="" textlink="">
      <xdr:nvSpPr>
        <xdr:cNvPr id="8" name="Rettango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771650" y="12199"/>
          <a:ext cx="5057776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it-IT" sz="3200" b="1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Gare ad Eliminazione</a:t>
          </a:r>
          <a:r>
            <a:rPr lang="it-IT" sz="3200" b="1" cap="none" spc="0" baseline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 diretta</a:t>
          </a:r>
          <a:endParaRPr lang="it-IT" sz="3200" b="1" cap="none" spc="0">
            <a:ln w="12700">
              <a:solidFill>
                <a:schemeClr val="accent3">
                  <a:lumMod val="50000"/>
                </a:schemeClr>
              </a:solidFill>
              <a:prstDash val="solid"/>
            </a:ln>
            <a:pattFill prst="narHorz">
              <a:fgClr>
                <a:schemeClr val="accent3"/>
              </a:fgClr>
              <a:bgClr>
                <a:schemeClr val="accent3">
                  <a:lumMod val="40000"/>
                  <a:lumOff val="60000"/>
                </a:schemeClr>
              </a:bgClr>
            </a:pattFill>
            <a:effectLst>
              <a:innerShdw blurRad="177800">
                <a:schemeClr val="accent3">
                  <a:lumMod val="50000"/>
                </a:schemeClr>
              </a:inn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</xdr:row>
      <xdr:rowOff>76200</xdr:rowOff>
    </xdr:from>
    <xdr:to>
      <xdr:col>21</xdr:col>
      <xdr:colOff>0</xdr:colOff>
      <xdr:row>6</xdr:row>
      <xdr:rowOff>142875</xdr:rowOff>
    </xdr:to>
    <xdr:sp macro="" textlink="">
      <xdr:nvSpPr>
        <xdr:cNvPr id="2" name="WordArt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15125" y="533400"/>
          <a:ext cx="0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i="1" kern="10" spc="0">
              <a:ln w="9525">
                <a:solidFill>
                  <a:srgbClr xmlns:mc="http://schemas.openxmlformats.org/markup-compatibility/2006" xmlns:a14="http://schemas.microsoft.com/office/drawing/2010/main" val="003300" mc:Ignorable="a14" a14:legacySpreadsheetColorIndex="5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99CC00" mc:Ignorable="a14" a14:legacySpreadsheetColorIndex="5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Categoria B</a:t>
          </a:r>
        </a:p>
      </xdr:txBody>
    </xdr:sp>
    <xdr:clientData/>
  </xdr:twoCellAnchor>
  <xdr:twoCellAnchor>
    <xdr:from>
      <xdr:col>25</xdr:col>
      <xdr:colOff>0</xdr:colOff>
      <xdr:row>7</xdr:row>
      <xdr:rowOff>76200</xdr:rowOff>
    </xdr:from>
    <xdr:to>
      <xdr:col>25</xdr:col>
      <xdr:colOff>0</xdr:colOff>
      <xdr:row>9</xdr:row>
      <xdr:rowOff>142875</xdr:rowOff>
    </xdr:to>
    <xdr:sp macro="" textlink="">
      <xdr:nvSpPr>
        <xdr:cNvPr id="3" name="WordArt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 flipH="1">
          <a:off x="10372725" y="838200"/>
          <a:ext cx="0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i="1" kern="10" spc="0">
              <a:ln w="9525">
                <a:solidFill>
                  <a:srgbClr xmlns:mc="http://schemas.openxmlformats.org/markup-compatibility/2006" xmlns:a14="http://schemas.microsoft.com/office/drawing/2010/main" val="003300" mc:Ignorable="a14" a14:legacySpreadsheetColorIndex="5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99CC00" mc:Ignorable="a14" a14:legacySpreadsheetColorIndex="5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Categoria B</a:t>
          </a:r>
        </a:p>
      </xdr:txBody>
    </xdr:sp>
    <xdr:clientData/>
  </xdr:twoCellAnchor>
  <xdr:twoCellAnchor editAs="oneCell">
    <xdr:from>
      <xdr:col>0</xdr:col>
      <xdr:colOff>0</xdr:colOff>
      <xdr:row>0</xdr:row>
      <xdr:rowOff>142875</xdr:rowOff>
    </xdr:from>
    <xdr:to>
      <xdr:col>3</xdr:col>
      <xdr:colOff>409575</xdr:colOff>
      <xdr:row>5</xdr:row>
      <xdr:rowOff>104775</xdr:rowOff>
    </xdr:to>
    <xdr:pic>
      <xdr:nvPicPr>
        <xdr:cNvPr id="4244" name="Immagine 3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619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0</xdr:row>
      <xdr:rowOff>0</xdr:rowOff>
    </xdr:from>
    <xdr:ext cx="5028427" cy="371475"/>
    <xdr:sp macro="" textlink="">
      <xdr:nvSpPr>
        <xdr:cNvPr id="12" name="Rettango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657350" y="0"/>
          <a:ext cx="5028427" cy="3714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it-IT" sz="3200" b="1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Gare a Poule</a:t>
          </a:r>
          <a:r>
            <a:rPr lang="it-IT" sz="3200" b="1" cap="none" spc="0" baseline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 Tabella 1</a:t>
          </a:r>
          <a:endParaRPr lang="it-IT" sz="3200" b="1" cap="none" spc="0">
            <a:ln w="12700">
              <a:solidFill>
                <a:schemeClr val="accent3">
                  <a:lumMod val="50000"/>
                </a:schemeClr>
              </a:solidFill>
              <a:prstDash val="solid"/>
            </a:ln>
            <a:pattFill prst="narHorz">
              <a:fgClr>
                <a:schemeClr val="accent3"/>
              </a:fgClr>
              <a:bgClr>
                <a:schemeClr val="accent3">
                  <a:lumMod val="40000"/>
                  <a:lumOff val="60000"/>
                </a:schemeClr>
              </a:bgClr>
            </a:pattFill>
            <a:effectLst>
              <a:innerShdw blurRad="177800">
                <a:schemeClr val="accent3">
                  <a:lumMod val="50000"/>
                </a:schemeClr>
              </a:inn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76200</xdr:rowOff>
    </xdr:from>
    <xdr:to>
      <xdr:col>21</xdr:col>
      <xdr:colOff>0</xdr:colOff>
      <xdr:row>4</xdr:row>
      <xdr:rowOff>142875</xdr:rowOff>
    </xdr:to>
    <xdr:sp macro="" textlink="">
      <xdr:nvSpPr>
        <xdr:cNvPr id="2" name="Word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15125" y="533400"/>
          <a:ext cx="0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i="1" kern="10" spc="0">
              <a:ln w="9525">
                <a:solidFill>
                  <a:srgbClr xmlns:mc="http://schemas.openxmlformats.org/markup-compatibility/2006" xmlns:a14="http://schemas.microsoft.com/office/drawing/2010/main" val="003300" mc:Ignorable="a14" a14:legacySpreadsheetColorIndex="5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99CC00" mc:Ignorable="a14" a14:legacySpreadsheetColorIndex="5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Categoria B</a:t>
          </a:r>
        </a:p>
      </xdr:txBody>
    </xdr:sp>
    <xdr:clientData/>
  </xdr:twoCellAnchor>
  <xdr:twoCellAnchor>
    <xdr:from>
      <xdr:col>27</xdr:col>
      <xdr:colOff>0</xdr:colOff>
      <xdr:row>5</xdr:row>
      <xdr:rowOff>76200</xdr:rowOff>
    </xdr:from>
    <xdr:to>
      <xdr:col>27</xdr:col>
      <xdr:colOff>0</xdr:colOff>
      <xdr:row>6</xdr:row>
      <xdr:rowOff>142875</xdr:rowOff>
    </xdr:to>
    <xdr:sp macro="" textlink="">
      <xdr:nvSpPr>
        <xdr:cNvPr id="3" name="WordArt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 noChangeShapeType="1" noTextEdit="1"/>
        </xdr:cNvSpPr>
      </xdr:nvSpPr>
      <xdr:spPr bwMode="auto">
        <a:xfrm flipH="1">
          <a:off x="9353550" y="838200"/>
          <a:ext cx="0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i="1" kern="10" spc="0">
              <a:ln w="9525">
                <a:solidFill>
                  <a:srgbClr xmlns:mc="http://schemas.openxmlformats.org/markup-compatibility/2006" xmlns:a14="http://schemas.microsoft.com/office/drawing/2010/main" val="003300" mc:Ignorable="a14" a14:legacySpreadsheetColorIndex="5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99CC00" mc:Ignorable="a14" a14:legacySpreadsheetColorIndex="5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Categoria B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57150</xdr:colOff>
      <xdr:row>5</xdr:row>
      <xdr:rowOff>133350</xdr:rowOff>
    </xdr:to>
    <xdr:pic>
      <xdr:nvPicPr>
        <xdr:cNvPr id="5368" name="Immagine 3">
          <a:extLst>
            <a:ext uri="{FF2B5EF4-FFF2-40B4-BE49-F238E27FC236}">
              <a16:creationId xmlns:a16="http://schemas.microsoft.com/office/drawing/2014/main" id="{00000000-0008-0000-0200-0000F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</xdr:row>
      <xdr:rowOff>76200</xdr:rowOff>
    </xdr:from>
    <xdr:to>
      <xdr:col>21</xdr:col>
      <xdr:colOff>0</xdr:colOff>
      <xdr:row>4</xdr:row>
      <xdr:rowOff>142875</xdr:rowOff>
    </xdr:to>
    <xdr:sp macro="" textlink="">
      <xdr:nvSpPr>
        <xdr:cNvPr id="5" name="WordArt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43700" y="533400"/>
          <a:ext cx="0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i="1" kern="10" spc="0">
              <a:ln w="9525">
                <a:solidFill>
                  <a:srgbClr xmlns:mc="http://schemas.openxmlformats.org/markup-compatibility/2006" xmlns:a14="http://schemas.microsoft.com/office/drawing/2010/main" val="003300" mc:Ignorable="a14" a14:legacySpreadsheetColorIndex="5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99CC00" mc:Ignorable="a14" a14:legacySpreadsheetColorIndex="5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Categoria B</a:t>
          </a:r>
        </a:p>
      </xdr:txBody>
    </xdr:sp>
    <xdr:clientData/>
  </xdr:twoCellAnchor>
  <xdr:twoCellAnchor>
    <xdr:from>
      <xdr:col>27</xdr:col>
      <xdr:colOff>0</xdr:colOff>
      <xdr:row>5</xdr:row>
      <xdr:rowOff>76200</xdr:rowOff>
    </xdr:from>
    <xdr:to>
      <xdr:col>27</xdr:col>
      <xdr:colOff>0</xdr:colOff>
      <xdr:row>6</xdr:row>
      <xdr:rowOff>142875</xdr:rowOff>
    </xdr:to>
    <xdr:sp macro="" textlink="">
      <xdr:nvSpPr>
        <xdr:cNvPr id="6" name="WordArt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 noChangeShapeType="1" noTextEdit="1"/>
        </xdr:cNvSpPr>
      </xdr:nvSpPr>
      <xdr:spPr bwMode="auto">
        <a:xfrm flipH="1">
          <a:off x="9382125" y="838200"/>
          <a:ext cx="0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i="1" kern="10" spc="0">
              <a:ln w="9525">
                <a:solidFill>
                  <a:srgbClr xmlns:mc="http://schemas.openxmlformats.org/markup-compatibility/2006" xmlns:a14="http://schemas.microsoft.com/office/drawing/2010/main" val="003300" mc:Ignorable="a14" a14:legacySpreadsheetColorIndex="5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99CC00" mc:Ignorable="a14" a14:legacySpreadsheetColorIndex="5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Categoria B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228600</xdr:colOff>
      <xdr:row>6</xdr:row>
      <xdr:rowOff>38100</xdr:rowOff>
    </xdr:to>
    <xdr:pic>
      <xdr:nvPicPr>
        <xdr:cNvPr id="5371" name="Immagine 6">
          <a:extLst>
            <a:ext uri="{FF2B5EF4-FFF2-40B4-BE49-F238E27FC236}">
              <a16:creationId xmlns:a16="http://schemas.microsoft.com/office/drawing/2014/main" id="{00000000-0008-0000-0200-0000F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171450</xdr:colOff>
      <xdr:row>0</xdr:row>
      <xdr:rowOff>104775</xdr:rowOff>
    </xdr:from>
    <xdr:ext cx="5028427" cy="485775"/>
    <xdr:sp macro="" textlink="">
      <xdr:nvSpPr>
        <xdr:cNvPr id="8" name="Rettangol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828800" y="104775"/>
          <a:ext cx="5028427" cy="4857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it-IT" sz="3200" b="1" cap="none" spc="0">
            <a:ln w="12700">
              <a:solidFill>
                <a:schemeClr val="accent3">
                  <a:lumMod val="50000"/>
                </a:schemeClr>
              </a:solidFill>
              <a:prstDash val="solid"/>
            </a:ln>
            <a:pattFill prst="narHorz">
              <a:fgClr>
                <a:schemeClr val="accent3"/>
              </a:fgClr>
              <a:bgClr>
                <a:schemeClr val="accent3">
                  <a:lumMod val="40000"/>
                  <a:lumOff val="60000"/>
                </a:schemeClr>
              </a:bgClr>
            </a:pattFill>
            <a:effectLst>
              <a:innerShdw blurRad="177800">
                <a:schemeClr val="accent3">
                  <a:lumMod val="50000"/>
                </a:schemeClr>
              </a:innerShdw>
            </a:effectLst>
          </a:endParaRPr>
        </a:p>
      </xdr:txBody>
    </xdr:sp>
    <xdr:clientData/>
  </xdr:oneCellAnchor>
  <xdr:twoCellAnchor>
    <xdr:from>
      <xdr:col>21</xdr:col>
      <xdr:colOff>0</xdr:colOff>
      <xdr:row>5</xdr:row>
      <xdr:rowOff>76200</xdr:rowOff>
    </xdr:from>
    <xdr:to>
      <xdr:col>21</xdr:col>
      <xdr:colOff>0</xdr:colOff>
      <xdr:row>6</xdr:row>
      <xdr:rowOff>142875</xdr:rowOff>
    </xdr:to>
    <xdr:sp macro="" textlink="">
      <xdr:nvSpPr>
        <xdr:cNvPr id="9" name="WordArt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448550" y="876300"/>
          <a:ext cx="0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i="1" kern="10" spc="0">
              <a:ln w="9525">
                <a:solidFill>
                  <a:srgbClr xmlns:mc="http://schemas.openxmlformats.org/markup-compatibility/2006" xmlns:a14="http://schemas.microsoft.com/office/drawing/2010/main" val="003300" mc:Ignorable="a14" a14:legacySpreadsheetColorIndex="5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99CC00" mc:Ignorable="a14" a14:legacySpreadsheetColorIndex="5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Categoria B</a:t>
          </a:r>
        </a:p>
      </xdr:txBody>
    </xdr:sp>
    <xdr:clientData/>
  </xdr:twoCellAnchor>
  <xdr:twoCellAnchor>
    <xdr:from>
      <xdr:col>27</xdr:col>
      <xdr:colOff>0</xdr:colOff>
      <xdr:row>7</xdr:row>
      <xdr:rowOff>76200</xdr:rowOff>
    </xdr:from>
    <xdr:to>
      <xdr:col>27</xdr:col>
      <xdr:colOff>0</xdr:colOff>
      <xdr:row>9</xdr:row>
      <xdr:rowOff>142875</xdr:rowOff>
    </xdr:to>
    <xdr:sp macro="" textlink="">
      <xdr:nvSpPr>
        <xdr:cNvPr id="10" name="WordArt 7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 noChangeShapeType="1" noTextEdit="1"/>
        </xdr:cNvSpPr>
      </xdr:nvSpPr>
      <xdr:spPr bwMode="auto">
        <a:xfrm flipH="1">
          <a:off x="7448550" y="1181100"/>
          <a:ext cx="0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i="1" kern="10" spc="0">
              <a:ln w="9525">
                <a:solidFill>
                  <a:srgbClr xmlns:mc="http://schemas.openxmlformats.org/markup-compatibility/2006" xmlns:a14="http://schemas.microsoft.com/office/drawing/2010/main" val="003300" mc:Ignorable="a14" a14:legacySpreadsheetColorIndex="5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99CC00" mc:Ignorable="a14" a14:legacySpreadsheetColorIndex="5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Categoria B</a:t>
          </a:r>
        </a:p>
      </xdr:txBody>
    </xdr:sp>
    <xdr:clientData/>
  </xdr:twoCellAnchor>
  <xdr:twoCellAnchor editAs="oneCell">
    <xdr:from>
      <xdr:col>0</xdr:col>
      <xdr:colOff>0</xdr:colOff>
      <xdr:row>0</xdr:row>
      <xdr:rowOff>142875</xdr:rowOff>
    </xdr:from>
    <xdr:to>
      <xdr:col>3</xdr:col>
      <xdr:colOff>400050</xdr:colOff>
      <xdr:row>5</xdr:row>
      <xdr:rowOff>142875</xdr:rowOff>
    </xdr:to>
    <xdr:pic>
      <xdr:nvPicPr>
        <xdr:cNvPr id="5375" name="Immagine 3">
          <a:extLst>
            <a:ext uri="{FF2B5EF4-FFF2-40B4-BE49-F238E27FC236}">
              <a16:creationId xmlns:a16="http://schemas.microsoft.com/office/drawing/2014/main" id="{00000000-0008-0000-0200-0000F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6097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0</xdr:row>
      <xdr:rowOff>0</xdr:rowOff>
    </xdr:from>
    <xdr:ext cx="5028427" cy="371475"/>
    <xdr:sp macro="" textlink="">
      <xdr:nvSpPr>
        <xdr:cNvPr id="12" name="Rettangol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657350" y="0"/>
          <a:ext cx="5028427" cy="3714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it-IT" sz="3200" b="1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Gare a Poule</a:t>
          </a:r>
          <a:r>
            <a:rPr lang="it-IT" sz="3200" b="1" cap="none" spc="0" baseline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 Tabella 2</a:t>
          </a:r>
          <a:endParaRPr lang="it-IT" sz="3200" b="1" cap="none" spc="0">
            <a:ln w="12700">
              <a:solidFill>
                <a:schemeClr val="accent3">
                  <a:lumMod val="50000"/>
                </a:schemeClr>
              </a:solidFill>
              <a:prstDash val="solid"/>
            </a:ln>
            <a:pattFill prst="narHorz">
              <a:fgClr>
                <a:schemeClr val="accent3"/>
              </a:fgClr>
              <a:bgClr>
                <a:schemeClr val="accent3">
                  <a:lumMod val="40000"/>
                  <a:lumOff val="60000"/>
                </a:schemeClr>
              </a:bgClr>
            </a:pattFill>
            <a:effectLst>
              <a:innerShdw blurRad="177800">
                <a:schemeClr val="accent3">
                  <a:lumMod val="50000"/>
                </a:scheme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0"/>
  <sheetViews>
    <sheetView zoomScale="165" zoomScaleNormal="165" workbookViewId="0">
      <selection activeCell="F9" sqref="F9:S9"/>
    </sheetView>
  </sheetViews>
  <sheetFormatPr defaultColWidth="9.109375" defaultRowHeight="13.8"/>
  <cols>
    <col min="1" max="1" width="5" style="32" customWidth="1"/>
    <col min="2" max="2" width="4.6640625" style="28" customWidth="1"/>
    <col min="3" max="3" width="6.6640625" style="116" customWidth="1"/>
    <col min="4" max="4" width="6.6640625" style="105" hidden="1" customWidth="1"/>
    <col min="5" max="5" width="6" style="105" customWidth="1"/>
    <col min="6" max="7" width="6.6640625" style="29" customWidth="1"/>
    <col min="8" max="8" width="6.6640625" style="30" customWidth="1"/>
    <col min="9" max="9" width="6.5546875" style="29" customWidth="1"/>
    <col min="10" max="10" width="3.44140625" style="30" customWidth="1"/>
    <col min="11" max="11" width="4.88671875" style="29" customWidth="1"/>
    <col min="12" max="12" width="2.44140625" style="31" customWidth="1"/>
    <col min="13" max="13" width="4.33203125" style="30" customWidth="1"/>
    <col min="14" max="14" width="5.88671875" style="29" customWidth="1"/>
    <col min="15" max="15" width="3.6640625" style="31" customWidth="1"/>
    <col min="16" max="16" width="4.33203125" style="30" customWidth="1"/>
    <col min="17" max="17" width="5.88671875" style="29" customWidth="1"/>
    <col min="18" max="18" width="4.6640625" style="31" customWidth="1"/>
    <col min="19" max="19" width="4.33203125" style="30" customWidth="1"/>
    <col min="20" max="20" width="4.44140625" style="30" customWidth="1"/>
    <col min="21" max="21" width="3.44140625" style="31" customWidth="1"/>
    <col min="22" max="16384" width="9.109375" style="32"/>
  </cols>
  <sheetData>
    <row r="1" spans="1:35" ht="12.6" customHeight="1">
      <c r="A1" s="27"/>
    </row>
    <row r="2" spans="1:35" ht="12.6" customHeight="1"/>
    <row r="3" spans="1:35" ht="12.6" customHeight="1"/>
    <row r="4" spans="1:35" s="33" customFormat="1" ht="12.6" customHeight="1">
      <c r="B4" s="34"/>
      <c r="C4" s="37"/>
      <c r="D4" s="106"/>
      <c r="E4" s="106"/>
      <c r="F4" s="36"/>
      <c r="G4" s="36"/>
      <c r="H4" s="35"/>
      <c r="I4" s="36"/>
      <c r="J4" s="35"/>
      <c r="K4" s="36"/>
      <c r="L4" s="37"/>
      <c r="M4" s="35"/>
      <c r="N4" s="36"/>
      <c r="O4" s="37"/>
      <c r="P4" s="35"/>
      <c r="Q4" s="36"/>
      <c r="R4" s="37"/>
      <c r="S4" s="35"/>
      <c r="T4" s="35"/>
      <c r="U4" s="37"/>
    </row>
    <row r="5" spans="1:35" s="43" customFormat="1" ht="12.6" customHeight="1">
      <c r="A5" s="38"/>
      <c r="B5" s="39"/>
      <c r="C5" s="117"/>
      <c r="D5" s="107"/>
      <c r="E5" s="107"/>
      <c r="F5" s="40"/>
      <c r="G5" s="252" t="s">
        <v>26</v>
      </c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42"/>
    </row>
    <row r="6" spans="1:35" s="43" customFormat="1" ht="12.6" customHeight="1">
      <c r="A6" s="33"/>
      <c r="B6" s="35"/>
      <c r="C6" s="37"/>
      <c r="D6" s="105"/>
      <c r="E6" s="105"/>
      <c r="F6" s="33"/>
      <c r="G6" s="253" t="s">
        <v>25</v>
      </c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37"/>
      <c r="W6" s="35"/>
      <c r="X6" s="35"/>
      <c r="Y6" s="37"/>
      <c r="Z6" s="35"/>
      <c r="AA6" s="35"/>
      <c r="AB6" s="35"/>
      <c r="AC6" s="30"/>
      <c r="AD6" s="33"/>
      <c r="AE6" s="33"/>
      <c r="AF6" s="33"/>
      <c r="AG6" s="33"/>
      <c r="AH6" s="33"/>
      <c r="AI6" s="33"/>
    </row>
    <row r="7" spans="1:35" s="43" customFormat="1" ht="12.6" customHeight="1">
      <c r="A7" s="38"/>
      <c r="B7" s="41"/>
      <c r="C7" s="42"/>
      <c r="D7" s="107"/>
      <c r="E7" s="107"/>
      <c r="G7" s="128"/>
      <c r="H7" s="254" t="s">
        <v>24</v>
      </c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40"/>
      <c r="V7" s="42"/>
      <c r="W7" s="41"/>
      <c r="X7" s="41" t="s">
        <v>14</v>
      </c>
      <c r="Y7" s="42"/>
      <c r="Z7" s="41"/>
      <c r="AA7" s="41"/>
      <c r="AB7" s="41"/>
      <c r="AC7" s="41"/>
    </row>
    <row r="8" spans="1:35" s="43" customFormat="1" ht="12.6" customHeight="1">
      <c r="A8" s="38"/>
      <c r="B8" s="41"/>
      <c r="C8" s="42"/>
      <c r="D8" s="107"/>
      <c r="E8" s="107"/>
      <c r="F8" s="254" t="s">
        <v>29</v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41"/>
      <c r="V8" s="42"/>
      <c r="W8" s="41"/>
      <c r="X8" s="41"/>
      <c r="Y8" s="42"/>
      <c r="Z8" s="41"/>
      <c r="AA8" s="41"/>
      <c r="AB8" s="41"/>
      <c r="AC8" s="41"/>
    </row>
    <row r="9" spans="1:35" s="43" customFormat="1" ht="12.6" customHeight="1" thickBot="1">
      <c r="A9" s="248" t="s">
        <v>23</v>
      </c>
      <c r="B9" s="248"/>
      <c r="C9" s="248"/>
      <c r="D9" s="107"/>
      <c r="E9" s="107"/>
      <c r="F9" s="255" t="s">
        <v>30</v>
      </c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41"/>
      <c r="U9" s="42"/>
    </row>
    <row r="10" spans="1:35" s="44" customFormat="1" ht="12.6" customHeight="1" thickTop="1" thickBot="1">
      <c r="A10" s="45"/>
      <c r="B10" s="46"/>
      <c r="C10" s="118"/>
      <c r="D10" s="108"/>
      <c r="E10" s="108"/>
      <c r="F10" s="249" t="s">
        <v>13</v>
      </c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50"/>
    </row>
    <row r="11" spans="1:35" s="3" customFormat="1" ht="18.899999999999999" customHeight="1" thickTop="1" thickBot="1">
      <c r="A11" s="4" t="s">
        <v>15</v>
      </c>
      <c r="B11" s="5" t="s">
        <v>1</v>
      </c>
      <c r="C11" s="119" t="s">
        <v>2</v>
      </c>
      <c r="D11" s="109" t="s">
        <v>8</v>
      </c>
      <c r="E11" s="109"/>
      <c r="F11" s="73" t="s">
        <v>3</v>
      </c>
      <c r="G11" s="57" t="s">
        <v>4</v>
      </c>
      <c r="H11" s="58" t="s">
        <v>5</v>
      </c>
      <c r="I11" s="59" t="s">
        <v>6</v>
      </c>
      <c r="J11" s="60" t="s">
        <v>0</v>
      </c>
      <c r="K11" s="55" t="s">
        <v>9</v>
      </c>
      <c r="L11" s="6" t="s">
        <v>7</v>
      </c>
      <c r="M11" s="60" t="s">
        <v>0</v>
      </c>
      <c r="N11" s="56" t="s">
        <v>10</v>
      </c>
      <c r="O11" s="6" t="s">
        <v>7</v>
      </c>
      <c r="P11" s="60" t="s">
        <v>0</v>
      </c>
      <c r="Q11" s="56" t="s">
        <v>11</v>
      </c>
      <c r="R11" s="6" t="s">
        <v>7</v>
      </c>
      <c r="S11" s="60" t="s">
        <v>0</v>
      </c>
      <c r="T11" s="56" t="s">
        <v>12</v>
      </c>
      <c r="U11" s="96" t="s">
        <v>7</v>
      </c>
    </row>
    <row r="12" spans="1:35" s="3" customFormat="1" ht="8.1" customHeight="1" thickTop="1" thickBot="1">
      <c r="A12" s="7"/>
      <c r="B12" s="8"/>
      <c r="C12" s="120"/>
      <c r="D12" s="110"/>
      <c r="E12" s="110"/>
      <c r="F12" s="9"/>
      <c r="G12" s="9"/>
      <c r="H12" s="10"/>
      <c r="I12" s="11"/>
      <c r="J12" s="10"/>
      <c r="K12" s="11"/>
      <c r="L12" s="12"/>
      <c r="M12" s="10"/>
      <c r="N12" s="13"/>
      <c r="O12" s="12"/>
      <c r="P12" s="10"/>
      <c r="Q12" s="13"/>
      <c r="R12" s="12"/>
      <c r="S12" s="10"/>
      <c r="T12" s="13"/>
      <c r="U12" s="97"/>
    </row>
    <row r="13" spans="1:35" s="1" customFormat="1" ht="10.8" thickTop="1">
      <c r="A13" s="47">
        <v>16</v>
      </c>
      <c r="B13" s="81"/>
      <c r="C13" s="72">
        <f t="shared" ref="C13:C76" si="0">A13*B13</f>
        <v>0</v>
      </c>
      <c r="D13" s="111">
        <f t="shared" ref="D13:D76" si="1">C13-((K13*L13)+(N13*O13)+(Q13*R13)+(T13*U13))</f>
        <v>0</v>
      </c>
      <c r="E13" s="111">
        <f>D13+((K13*L13)+(N13*O13)+(Q13*R13)+(T13*U13))</f>
        <v>0</v>
      </c>
      <c r="F13" s="74">
        <f>PRODUCT(D13,D257)</f>
        <v>0</v>
      </c>
      <c r="G13" s="62">
        <f>PRODUCT(D13,F257)</f>
        <v>0</v>
      </c>
      <c r="H13" s="61">
        <f>PRODUCT(D13,G257)</f>
        <v>0</v>
      </c>
      <c r="I13" s="62">
        <f>PRODUCT(D13,H257)</f>
        <v>0</v>
      </c>
      <c r="J13" s="122">
        <v>0</v>
      </c>
      <c r="K13" s="62">
        <f t="shared" ref="K13:K76" si="2">B13*J13</f>
        <v>0</v>
      </c>
      <c r="L13" s="18">
        <v>0</v>
      </c>
      <c r="M13" s="48">
        <v>0</v>
      </c>
      <c r="N13" s="62">
        <f t="shared" ref="N13:N76" si="3">B13*M13</f>
        <v>0</v>
      </c>
      <c r="O13" s="18">
        <v>0</v>
      </c>
      <c r="P13" s="48">
        <v>0</v>
      </c>
      <c r="Q13" s="62">
        <f t="shared" ref="Q13:Q76" si="4">B13*P13</f>
        <v>0</v>
      </c>
      <c r="R13" s="18">
        <v>0</v>
      </c>
      <c r="S13" s="48">
        <v>0</v>
      </c>
      <c r="T13" s="62">
        <f t="shared" ref="T13:T76" si="5">B13*S13</f>
        <v>0</v>
      </c>
      <c r="U13" s="98">
        <v>0</v>
      </c>
      <c r="W13" s="104" t="s">
        <v>14</v>
      </c>
    </row>
    <row r="14" spans="1:35" s="1" customFormat="1" ht="10.199999999999999">
      <c r="A14" s="14">
        <v>17</v>
      </c>
      <c r="B14" s="103"/>
      <c r="C14" s="17">
        <f t="shared" si="0"/>
        <v>0</v>
      </c>
      <c r="D14" s="111">
        <f t="shared" si="1"/>
        <v>0</v>
      </c>
      <c r="E14" s="111">
        <f>D14+((K14*L14)+(N14*O14)+(Q14*R14)+(T14*U14))</f>
        <v>0</v>
      </c>
      <c r="F14" s="75">
        <f>PRODUCT(D14,D257)</f>
        <v>0</v>
      </c>
      <c r="G14" s="62">
        <f>PRODUCT(D14,F257)</f>
        <v>0</v>
      </c>
      <c r="H14" s="61">
        <f>PRODUCT(D14,G257)</f>
        <v>0</v>
      </c>
      <c r="I14" s="62">
        <f>PRODUCT(D14,H257)</f>
        <v>0</v>
      </c>
      <c r="J14" s="77">
        <v>1.45</v>
      </c>
      <c r="K14" s="63">
        <f t="shared" si="2"/>
        <v>0</v>
      </c>
      <c r="L14" s="16">
        <v>1</v>
      </c>
      <c r="M14" s="49">
        <v>0</v>
      </c>
      <c r="N14" s="63">
        <f t="shared" si="3"/>
        <v>0</v>
      </c>
      <c r="O14" s="16">
        <v>0</v>
      </c>
      <c r="P14" s="49">
        <v>0</v>
      </c>
      <c r="Q14" s="63">
        <f t="shared" si="4"/>
        <v>0</v>
      </c>
      <c r="R14" s="16">
        <v>0</v>
      </c>
      <c r="S14" s="49">
        <v>0</v>
      </c>
      <c r="T14" s="63">
        <f t="shared" si="5"/>
        <v>0</v>
      </c>
      <c r="U14" s="99">
        <v>0</v>
      </c>
      <c r="X14" s="1" t="s">
        <v>14</v>
      </c>
    </row>
    <row r="15" spans="1:35" s="1" customFormat="1" ht="10.199999999999999">
      <c r="A15" s="14">
        <v>18</v>
      </c>
      <c r="B15" s="15"/>
      <c r="C15" s="17">
        <f t="shared" si="0"/>
        <v>0</v>
      </c>
      <c r="D15" s="111">
        <f t="shared" si="1"/>
        <v>0</v>
      </c>
      <c r="E15" s="111">
        <f t="shared" ref="E15:E78" si="6">D15+((K15*L15)+(N15*O15)+(Q15*R15)+(T15*U15))</f>
        <v>0</v>
      </c>
      <c r="F15" s="75">
        <f>PRODUCT(D15,D257)</f>
        <v>0</v>
      </c>
      <c r="G15" s="62">
        <f>PRODUCT(D15,F257)</f>
        <v>0</v>
      </c>
      <c r="H15" s="61">
        <f>PRODUCT(D15,G257)</f>
        <v>0</v>
      </c>
      <c r="I15" s="62">
        <f>PRODUCT(D15,H257)</f>
        <v>0</v>
      </c>
      <c r="J15" s="77">
        <v>1.45</v>
      </c>
      <c r="K15" s="63">
        <f t="shared" si="2"/>
        <v>0</v>
      </c>
      <c r="L15" s="16">
        <v>1</v>
      </c>
      <c r="M15" s="49">
        <v>0</v>
      </c>
      <c r="N15" s="63">
        <f t="shared" si="3"/>
        <v>0</v>
      </c>
      <c r="O15" s="16">
        <v>0</v>
      </c>
      <c r="P15" s="49">
        <v>0</v>
      </c>
      <c r="Q15" s="63">
        <f t="shared" si="4"/>
        <v>0</v>
      </c>
      <c r="R15" s="16">
        <v>0</v>
      </c>
      <c r="S15" s="49">
        <v>0</v>
      </c>
      <c r="T15" s="63">
        <f t="shared" si="5"/>
        <v>0</v>
      </c>
      <c r="U15" s="99">
        <v>0</v>
      </c>
      <c r="X15" s="102" t="s">
        <v>14</v>
      </c>
    </row>
    <row r="16" spans="1:35" s="1" customFormat="1" ht="10.199999999999999">
      <c r="A16" s="14">
        <v>19</v>
      </c>
      <c r="B16" s="15"/>
      <c r="C16" s="17">
        <f t="shared" si="0"/>
        <v>0</v>
      </c>
      <c r="D16" s="111">
        <f t="shared" si="1"/>
        <v>0</v>
      </c>
      <c r="E16" s="111">
        <f t="shared" si="6"/>
        <v>0</v>
      </c>
      <c r="F16" s="75">
        <f>PRODUCT(D16,D257)</f>
        <v>0</v>
      </c>
      <c r="G16" s="62">
        <f>PRODUCT(D16,F257)</f>
        <v>0</v>
      </c>
      <c r="H16" s="61">
        <f>PRODUCT(D16,G257)</f>
        <v>0</v>
      </c>
      <c r="I16" s="62">
        <f>PRODUCT(D16,H257)</f>
        <v>0</v>
      </c>
      <c r="J16" s="77">
        <v>1.45</v>
      </c>
      <c r="K16" s="63">
        <f t="shared" si="2"/>
        <v>0</v>
      </c>
      <c r="L16" s="16">
        <v>1</v>
      </c>
      <c r="M16" s="49">
        <v>0</v>
      </c>
      <c r="N16" s="63">
        <f t="shared" si="3"/>
        <v>0</v>
      </c>
      <c r="O16" s="16">
        <v>0</v>
      </c>
      <c r="P16" s="49">
        <v>0</v>
      </c>
      <c r="Q16" s="63">
        <f t="shared" si="4"/>
        <v>0</v>
      </c>
      <c r="R16" s="16">
        <v>0</v>
      </c>
      <c r="S16" s="49">
        <v>0</v>
      </c>
      <c r="T16" s="63">
        <f t="shared" si="5"/>
        <v>0</v>
      </c>
      <c r="U16" s="99">
        <v>0</v>
      </c>
    </row>
    <row r="17" spans="1:24" s="1" customFormat="1" ht="10.199999999999999">
      <c r="A17" s="14">
        <v>20</v>
      </c>
      <c r="B17" s="15"/>
      <c r="C17" s="17">
        <f t="shared" si="0"/>
        <v>0</v>
      </c>
      <c r="D17" s="111">
        <f t="shared" si="1"/>
        <v>0</v>
      </c>
      <c r="E17" s="111">
        <f t="shared" si="6"/>
        <v>0</v>
      </c>
      <c r="F17" s="75">
        <f>PRODUCT(D17,D257)</f>
        <v>0</v>
      </c>
      <c r="G17" s="62">
        <f>PRODUCT(D17,F257)</f>
        <v>0</v>
      </c>
      <c r="H17" s="61">
        <f>PRODUCT(D17,G257)</f>
        <v>0</v>
      </c>
      <c r="I17" s="62">
        <f>PRODUCT(D17,H257)</f>
        <v>0</v>
      </c>
      <c r="J17" s="77">
        <v>1.45</v>
      </c>
      <c r="K17" s="63">
        <f t="shared" si="2"/>
        <v>0</v>
      </c>
      <c r="L17" s="16">
        <v>1</v>
      </c>
      <c r="M17" s="49">
        <v>0</v>
      </c>
      <c r="N17" s="63">
        <f t="shared" si="3"/>
        <v>0</v>
      </c>
      <c r="O17" s="16">
        <v>0</v>
      </c>
      <c r="P17" s="49">
        <v>0</v>
      </c>
      <c r="Q17" s="63">
        <f t="shared" si="4"/>
        <v>0</v>
      </c>
      <c r="R17" s="16">
        <v>0</v>
      </c>
      <c r="S17" s="49">
        <v>0</v>
      </c>
      <c r="T17" s="63">
        <f t="shared" si="5"/>
        <v>0</v>
      </c>
      <c r="U17" s="99">
        <v>0</v>
      </c>
      <c r="X17" s="1" t="s">
        <v>14</v>
      </c>
    </row>
    <row r="18" spans="1:24" s="1" customFormat="1" ht="10.199999999999999">
      <c r="A18" s="14">
        <v>21</v>
      </c>
      <c r="B18" s="15"/>
      <c r="C18" s="17">
        <f t="shared" si="0"/>
        <v>0</v>
      </c>
      <c r="D18" s="111">
        <f t="shared" si="1"/>
        <v>0</v>
      </c>
      <c r="E18" s="111">
        <f t="shared" si="6"/>
        <v>0</v>
      </c>
      <c r="F18" s="75">
        <f>PRODUCT(D18,D257)</f>
        <v>0</v>
      </c>
      <c r="G18" s="62">
        <f>PRODUCT(D18,F257)</f>
        <v>0</v>
      </c>
      <c r="H18" s="61">
        <f>PRODUCT(D18,G257)</f>
        <v>0</v>
      </c>
      <c r="I18" s="62">
        <f>PRODUCT(D18,H257)</f>
        <v>0</v>
      </c>
      <c r="J18" s="77">
        <v>1.5</v>
      </c>
      <c r="K18" s="63">
        <f t="shared" si="2"/>
        <v>0</v>
      </c>
      <c r="L18" s="16">
        <v>2</v>
      </c>
      <c r="M18" s="49">
        <v>0</v>
      </c>
      <c r="N18" s="63">
        <f t="shared" si="3"/>
        <v>0</v>
      </c>
      <c r="O18" s="16">
        <v>0</v>
      </c>
      <c r="P18" s="49">
        <v>0</v>
      </c>
      <c r="Q18" s="63">
        <f t="shared" si="4"/>
        <v>0</v>
      </c>
      <c r="R18" s="16">
        <v>0</v>
      </c>
      <c r="S18" s="49">
        <v>0</v>
      </c>
      <c r="T18" s="63">
        <f t="shared" si="5"/>
        <v>0</v>
      </c>
      <c r="U18" s="99">
        <v>0</v>
      </c>
    </row>
    <row r="19" spans="1:24" s="1" customFormat="1" ht="10.199999999999999">
      <c r="A19" s="14">
        <v>22</v>
      </c>
      <c r="B19" s="15"/>
      <c r="C19" s="17">
        <f t="shared" si="0"/>
        <v>0</v>
      </c>
      <c r="D19" s="111">
        <f t="shared" si="1"/>
        <v>0</v>
      </c>
      <c r="E19" s="111">
        <f t="shared" si="6"/>
        <v>0</v>
      </c>
      <c r="F19" s="75">
        <f>PRODUCT(D19,D257)</f>
        <v>0</v>
      </c>
      <c r="G19" s="62">
        <f>PRODUCT(D19,F257)</f>
        <v>0</v>
      </c>
      <c r="H19" s="61">
        <f>PRODUCT(D19,G257)</f>
        <v>0</v>
      </c>
      <c r="I19" s="62">
        <f>PRODUCT(D19,H257)</f>
        <v>0</v>
      </c>
      <c r="J19" s="77">
        <v>1.5</v>
      </c>
      <c r="K19" s="63">
        <f t="shared" si="2"/>
        <v>0</v>
      </c>
      <c r="L19" s="16">
        <v>2</v>
      </c>
      <c r="M19" s="49">
        <v>0</v>
      </c>
      <c r="N19" s="63">
        <f t="shared" si="3"/>
        <v>0</v>
      </c>
      <c r="O19" s="16">
        <v>0</v>
      </c>
      <c r="P19" s="49">
        <v>0</v>
      </c>
      <c r="Q19" s="63">
        <f t="shared" si="4"/>
        <v>0</v>
      </c>
      <c r="R19" s="16">
        <v>0</v>
      </c>
      <c r="S19" s="49">
        <v>0</v>
      </c>
      <c r="T19" s="63">
        <f t="shared" si="5"/>
        <v>0</v>
      </c>
      <c r="U19" s="99">
        <v>0</v>
      </c>
    </row>
    <row r="20" spans="1:24" s="1" customFormat="1" ht="10.199999999999999">
      <c r="A20" s="14">
        <v>23</v>
      </c>
      <c r="B20" s="15"/>
      <c r="C20" s="17">
        <f t="shared" si="0"/>
        <v>0</v>
      </c>
      <c r="D20" s="111">
        <f t="shared" si="1"/>
        <v>0</v>
      </c>
      <c r="E20" s="111">
        <f t="shared" si="6"/>
        <v>0</v>
      </c>
      <c r="F20" s="75">
        <f>PRODUCT(D20,D257)</f>
        <v>0</v>
      </c>
      <c r="G20" s="62">
        <f>PRODUCT(D20,F257)</f>
        <v>0</v>
      </c>
      <c r="H20" s="61">
        <f>PRODUCT(D20,G257)</f>
        <v>0</v>
      </c>
      <c r="I20" s="62">
        <f>PRODUCT(D20,H257)</f>
        <v>0</v>
      </c>
      <c r="J20" s="77">
        <v>1.6</v>
      </c>
      <c r="K20" s="63">
        <f t="shared" si="2"/>
        <v>0</v>
      </c>
      <c r="L20" s="16">
        <v>2</v>
      </c>
      <c r="M20" s="49">
        <v>0</v>
      </c>
      <c r="N20" s="63">
        <f t="shared" si="3"/>
        <v>0</v>
      </c>
      <c r="O20" s="16">
        <v>0</v>
      </c>
      <c r="P20" s="49">
        <v>0</v>
      </c>
      <c r="Q20" s="63">
        <f t="shared" si="4"/>
        <v>0</v>
      </c>
      <c r="R20" s="16">
        <v>0</v>
      </c>
      <c r="S20" s="49">
        <v>0</v>
      </c>
      <c r="T20" s="63">
        <f t="shared" si="5"/>
        <v>0</v>
      </c>
      <c r="U20" s="99">
        <v>0</v>
      </c>
    </row>
    <row r="21" spans="1:24" s="1" customFormat="1" ht="10.199999999999999">
      <c r="A21" s="14">
        <v>24</v>
      </c>
      <c r="B21" s="15"/>
      <c r="C21" s="17">
        <f t="shared" si="0"/>
        <v>0</v>
      </c>
      <c r="D21" s="111">
        <f t="shared" si="1"/>
        <v>0</v>
      </c>
      <c r="E21" s="111">
        <f t="shared" si="6"/>
        <v>0</v>
      </c>
      <c r="F21" s="75">
        <f>PRODUCT(D21,D257)</f>
        <v>0</v>
      </c>
      <c r="G21" s="62">
        <f>PRODUCT(D21,F257)</f>
        <v>0</v>
      </c>
      <c r="H21" s="61">
        <f>PRODUCT(D21,G257)</f>
        <v>0</v>
      </c>
      <c r="I21" s="62">
        <f>PRODUCT(D21,H257)</f>
        <v>0</v>
      </c>
      <c r="J21" s="77">
        <v>1.6</v>
      </c>
      <c r="K21" s="63">
        <f t="shared" si="2"/>
        <v>0</v>
      </c>
      <c r="L21" s="16">
        <v>2</v>
      </c>
      <c r="M21" s="49">
        <v>0</v>
      </c>
      <c r="N21" s="63">
        <f t="shared" si="3"/>
        <v>0</v>
      </c>
      <c r="O21" s="16">
        <v>0</v>
      </c>
      <c r="P21" s="49">
        <v>0</v>
      </c>
      <c r="Q21" s="63">
        <f t="shared" si="4"/>
        <v>0</v>
      </c>
      <c r="R21" s="16">
        <v>0</v>
      </c>
      <c r="S21" s="49">
        <v>0</v>
      </c>
      <c r="T21" s="63">
        <f t="shared" si="5"/>
        <v>0</v>
      </c>
      <c r="U21" s="99">
        <v>0</v>
      </c>
    </row>
    <row r="22" spans="1:24" s="1" customFormat="1" ht="10.199999999999999">
      <c r="A22" s="14">
        <v>25</v>
      </c>
      <c r="B22" s="15"/>
      <c r="C22" s="17">
        <f t="shared" si="0"/>
        <v>0</v>
      </c>
      <c r="D22" s="111">
        <f t="shared" si="1"/>
        <v>0</v>
      </c>
      <c r="E22" s="111">
        <f t="shared" si="6"/>
        <v>0</v>
      </c>
      <c r="F22" s="75">
        <f>PRODUCT(D22,D257)</f>
        <v>0</v>
      </c>
      <c r="G22" s="62">
        <f>PRODUCT(D22,F257)</f>
        <v>0</v>
      </c>
      <c r="H22" s="61">
        <f>PRODUCT(D22,G257)</f>
        <v>0</v>
      </c>
      <c r="I22" s="62">
        <f>PRODUCT(D22,H257)</f>
        <v>0</v>
      </c>
      <c r="J22" s="77">
        <v>1.8</v>
      </c>
      <c r="K22" s="63">
        <f t="shared" si="2"/>
        <v>0</v>
      </c>
      <c r="L22" s="16">
        <v>3</v>
      </c>
      <c r="M22" s="49">
        <v>0</v>
      </c>
      <c r="N22" s="63">
        <f t="shared" si="3"/>
        <v>0</v>
      </c>
      <c r="O22" s="16">
        <v>0</v>
      </c>
      <c r="P22" s="49">
        <v>0</v>
      </c>
      <c r="Q22" s="63">
        <f t="shared" si="4"/>
        <v>0</v>
      </c>
      <c r="R22" s="16">
        <v>0</v>
      </c>
      <c r="S22" s="49">
        <v>0</v>
      </c>
      <c r="T22" s="63">
        <f t="shared" si="5"/>
        <v>0</v>
      </c>
      <c r="U22" s="99">
        <v>0</v>
      </c>
    </row>
    <row r="23" spans="1:24" s="1" customFormat="1" ht="10.199999999999999">
      <c r="A23" s="14">
        <v>26</v>
      </c>
      <c r="B23" s="15"/>
      <c r="C23" s="17">
        <f t="shared" si="0"/>
        <v>0</v>
      </c>
      <c r="D23" s="111">
        <f t="shared" si="1"/>
        <v>0</v>
      </c>
      <c r="E23" s="111">
        <f t="shared" si="6"/>
        <v>0</v>
      </c>
      <c r="F23" s="75">
        <f>PRODUCT(D23,D257)</f>
        <v>0</v>
      </c>
      <c r="G23" s="62">
        <f>PRODUCT(D23,F257)</f>
        <v>0</v>
      </c>
      <c r="H23" s="61">
        <f>PRODUCT(D23,G257)</f>
        <v>0</v>
      </c>
      <c r="I23" s="62">
        <f>PRODUCT(D23,H257)</f>
        <v>0</v>
      </c>
      <c r="J23" s="77">
        <v>1.8</v>
      </c>
      <c r="K23" s="63">
        <f t="shared" si="2"/>
        <v>0</v>
      </c>
      <c r="L23" s="16">
        <v>3</v>
      </c>
      <c r="M23" s="49">
        <v>0</v>
      </c>
      <c r="N23" s="63">
        <f t="shared" si="3"/>
        <v>0</v>
      </c>
      <c r="O23" s="16">
        <v>0</v>
      </c>
      <c r="P23" s="49">
        <v>0</v>
      </c>
      <c r="Q23" s="63">
        <f t="shared" si="4"/>
        <v>0</v>
      </c>
      <c r="R23" s="16">
        <v>0</v>
      </c>
      <c r="S23" s="49">
        <v>0</v>
      </c>
      <c r="T23" s="63">
        <f t="shared" si="5"/>
        <v>0</v>
      </c>
      <c r="U23" s="99">
        <v>0</v>
      </c>
    </row>
    <row r="24" spans="1:24" s="1" customFormat="1" ht="10.199999999999999">
      <c r="A24" s="14">
        <v>27</v>
      </c>
      <c r="B24" s="15"/>
      <c r="C24" s="17">
        <f t="shared" si="0"/>
        <v>0</v>
      </c>
      <c r="D24" s="111">
        <f t="shared" si="1"/>
        <v>0</v>
      </c>
      <c r="E24" s="111">
        <f t="shared" si="6"/>
        <v>0</v>
      </c>
      <c r="F24" s="75">
        <f>PRODUCT(D24,D257)</f>
        <v>0</v>
      </c>
      <c r="G24" s="62">
        <f>PRODUCT(D24,F257)</f>
        <v>0</v>
      </c>
      <c r="H24" s="61">
        <f>PRODUCT(D24,G257)</f>
        <v>0</v>
      </c>
      <c r="I24" s="62">
        <f>PRODUCT(D24,H257)</f>
        <v>0</v>
      </c>
      <c r="J24" s="77">
        <v>1.9</v>
      </c>
      <c r="K24" s="63">
        <f t="shared" si="2"/>
        <v>0</v>
      </c>
      <c r="L24" s="16">
        <v>3</v>
      </c>
      <c r="M24" s="49">
        <v>0</v>
      </c>
      <c r="N24" s="63">
        <f t="shared" si="3"/>
        <v>0</v>
      </c>
      <c r="O24" s="16">
        <v>0</v>
      </c>
      <c r="P24" s="49">
        <v>0</v>
      </c>
      <c r="Q24" s="63">
        <f t="shared" si="4"/>
        <v>0</v>
      </c>
      <c r="R24" s="16">
        <v>0</v>
      </c>
      <c r="S24" s="49">
        <v>0</v>
      </c>
      <c r="T24" s="63">
        <f t="shared" si="5"/>
        <v>0</v>
      </c>
      <c r="U24" s="99">
        <v>0</v>
      </c>
    </row>
    <row r="25" spans="1:24" s="1" customFormat="1" ht="10.199999999999999">
      <c r="A25" s="14">
        <v>28</v>
      </c>
      <c r="B25" s="15"/>
      <c r="C25" s="17">
        <f t="shared" si="0"/>
        <v>0</v>
      </c>
      <c r="D25" s="111">
        <f t="shared" si="1"/>
        <v>0</v>
      </c>
      <c r="E25" s="111">
        <f t="shared" si="6"/>
        <v>0</v>
      </c>
      <c r="F25" s="75">
        <f>PRODUCT(D25,D257)</f>
        <v>0</v>
      </c>
      <c r="G25" s="62">
        <f>PRODUCT(D25,F257)</f>
        <v>0</v>
      </c>
      <c r="H25" s="61">
        <f>PRODUCT(D25,G257)</f>
        <v>0</v>
      </c>
      <c r="I25" s="62">
        <f>PRODUCT(D25,H257)</f>
        <v>0</v>
      </c>
      <c r="J25" s="77">
        <v>1.9</v>
      </c>
      <c r="K25" s="63">
        <f t="shared" si="2"/>
        <v>0</v>
      </c>
      <c r="L25" s="16">
        <v>3</v>
      </c>
      <c r="M25" s="49">
        <v>0</v>
      </c>
      <c r="N25" s="63">
        <f t="shared" si="3"/>
        <v>0</v>
      </c>
      <c r="O25" s="16">
        <v>0</v>
      </c>
      <c r="P25" s="49">
        <v>0</v>
      </c>
      <c r="Q25" s="63">
        <f t="shared" si="4"/>
        <v>0</v>
      </c>
      <c r="R25" s="16">
        <v>0</v>
      </c>
      <c r="S25" s="49">
        <v>0</v>
      </c>
      <c r="T25" s="63">
        <f t="shared" si="5"/>
        <v>0</v>
      </c>
      <c r="U25" s="99">
        <v>0</v>
      </c>
    </row>
    <row r="26" spans="1:24" s="1" customFormat="1" ht="10.199999999999999">
      <c r="A26" s="14">
        <v>29</v>
      </c>
      <c r="B26" s="15"/>
      <c r="C26" s="17">
        <f t="shared" si="0"/>
        <v>0</v>
      </c>
      <c r="D26" s="111">
        <f t="shared" si="1"/>
        <v>0</v>
      </c>
      <c r="E26" s="111">
        <f t="shared" si="6"/>
        <v>0</v>
      </c>
      <c r="F26" s="75">
        <f>PRODUCT(D26,D257)</f>
        <v>0</v>
      </c>
      <c r="G26" s="62">
        <f>PRODUCT(D26,F257)</f>
        <v>0</v>
      </c>
      <c r="H26" s="61">
        <f>PRODUCT(D26,G257)</f>
        <v>0</v>
      </c>
      <c r="I26" s="62">
        <f>PRODUCT(D26,H257)</f>
        <v>0</v>
      </c>
      <c r="J26" s="77">
        <v>2</v>
      </c>
      <c r="K26" s="63">
        <f t="shared" si="2"/>
        <v>0</v>
      </c>
      <c r="L26" s="16">
        <v>4</v>
      </c>
      <c r="M26" s="49">
        <v>0</v>
      </c>
      <c r="N26" s="63">
        <f t="shared" si="3"/>
        <v>0</v>
      </c>
      <c r="O26" s="16">
        <v>0</v>
      </c>
      <c r="P26" s="49">
        <v>0</v>
      </c>
      <c r="Q26" s="63">
        <f t="shared" si="4"/>
        <v>0</v>
      </c>
      <c r="R26" s="16">
        <v>0</v>
      </c>
      <c r="S26" s="49">
        <v>0</v>
      </c>
      <c r="T26" s="63">
        <f t="shared" si="5"/>
        <v>0</v>
      </c>
      <c r="U26" s="99">
        <v>0</v>
      </c>
    </row>
    <row r="27" spans="1:24" s="1" customFormat="1" ht="10.199999999999999">
      <c r="A27" s="14">
        <v>30</v>
      </c>
      <c r="B27" s="15"/>
      <c r="C27" s="17">
        <f t="shared" si="0"/>
        <v>0</v>
      </c>
      <c r="D27" s="111">
        <f t="shared" si="1"/>
        <v>0</v>
      </c>
      <c r="E27" s="111">
        <f t="shared" si="6"/>
        <v>0</v>
      </c>
      <c r="F27" s="75">
        <f>PRODUCT(D27,D257)</f>
        <v>0</v>
      </c>
      <c r="G27" s="62">
        <f>PRODUCT(D27,F257)</f>
        <v>0</v>
      </c>
      <c r="H27" s="61">
        <f>PRODUCT(D27,G257)</f>
        <v>0</v>
      </c>
      <c r="I27" s="62">
        <f>PRODUCT(D27,H257)</f>
        <v>0</v>
      </c>
      <c r="J27" s="77">
        <v>2</v>
      </c>
      <c r="K27" s="63">
        <f t="shared" si="2"/>
        <v>0</v>
      </c>
      <c r="L27" s="16">
        <v>4</v>
      </c>
      <c r="M27" s="49">
        <v>0</v>
      </c>
      <c r="N27" s="63">
        <f t="shared" si="3"/>
        <v>0</v>
      </c>
      <c r="O27" s="16">
        <v>0</v>
      </c>
      <c r="P27" s="49">
        <v>0</v>
      </c>
      <c r="Q27" s="63">
        <f t="shared" si="4"/>
        <v>0</v>
      </c>
      <c r="R27" s="16">
        <v>0</v>
      </c>
      <c r="S27" s="49">
        <v>0</v>
      </c>
      <c r="T27" s="63">
        <f t="shared" si="5"/>
        <v>0</v>
      </c>
      <c r="U27" s="99">
        <v>0</v>
      </c>
    </row>
    <row r="28" spans="1:24" s="1" customFormat="1" ht="10.199999999999999">
      <c r="A28" s="14">
        <v>31</v>
      </c>
      <c r="B28" s="15"/>
      <c r="C28" s="17">
        <f t="shared" si="0"/>
        <v>0</v>
      </c>
      <c r="D28" s="111">
        <f t="shared" si="1"/>
        <v>0</v>
      </c>
      <c r="E28" s="111">
        <f t="shared" si="6"/>
        <v>0</v>
      </c>
      <c r="F28" s="75">
        <f>PRODUCT(D28,D257)</f>
        <v>0</v>
      </c>
      <c r="G28" s="62">
        <f>PRODUCT(D28,F257)</f>
        <v>0</v>
      </c>
      <c r="H28" s="61">
        <f>PRODUCT(D28,G257)</f>
        <v>0</v>
      </c>
      <c r="I28" s="62">
        <f>PRODUCT(D28,H257)</f>
        <v>0</v>
      </c>
      <c r="J28" s="77">
        <v>2.15</v>
      </c>
      <c r="K28" s="63">
        <f t="shared" si="2"/>
        <v>0</v>
      </c>
      <c r="L28" s="16">
        <v>4</v>
      </c>
      <c r="M28" s="49">
        <v>0</v>
      </c>
      <c r="N28" s="63">
        <f t="shared" si="3"/>
        <v>0</v>
      </c>
      <c r="O28" s="16">
        <v>0</v>
      </c>
      <c r="P28" s="49">
        <v>0</v>
      </c>
      <c r="Q28" s="63">
        <f t="shared" si="4"/>
        <v>0</v>
      </c>
      <c r="R28" s="16">
        <v>0</v>
      </c>
      <c r="S28" s="49">
        <v>0</v>
      </c>
      <c r="T28" s="63">
        <f t="shared" si="5"/>
        <v>0</v>
      </c>
      <c r="U28" s="99">
        <v>0</v>
      </c>
    </row>
    <row r="29" spans="1:24" s="1" customFormat="1" ht="10.199999999999999">
      <c r="A29" s="14">
        <v>32</v>
      </c>
      <c r="B29" s="15"/>
      <c r="C29" s="17">
        <f t="shared" si="0"/>
        <v>0</v>
      </c>
      <c r="D29" s="111">
        <f t="shared" si="1"/>
        <v>0</v>
      </c>
      <c r="E29" s="111">
        <f t="shared" si="6"/>
        <v>0</v>
      </c>
      <c r="F29" s="75">
        <f>PRODUCT(D29,D257)</f>
        <v>0</v>
      </c>
      <c r="G29" s="62">
        <f>PRODUCT(D29,F257)</f>
        <v>0</v>
      </c>
      <c r="H29" s="61">
        <f>PRODUCT(D29,G257)</f>
        <v>0</v>
      </c>
      <c r="I29" s="62">
        <f>PRODUCT(D29,H257)</f>
        <v>0</v>
      </c>
      <c r="J29" s="77">
        <v>2.15</v>
      </c>
      <c r="K29" s="63">
        <f t="shared" si="2"/>
        <v>0</v>
      </c>
      <c r="L29" s="16">
        <v>4</v>
      </c>
      <c r="M29" s="49">
        <v>0</v>
      </c>
      <c r="N29" s="63">
        <f t="shared" si="3"/>
        <v>0</v>
      </c>
      <c r="O29" s="16">
        <v>0</v>
      </c>
      <c r="P29" s="49">
        <v>0</v>
      </c>
      <c r="Q29" s="63">
        <f t="shared" si="4"/>
        <v>0</v>
      </c>
      <c r="R29" s="16">
        <v>0</v>
      </c>
      <c r="S29" s="49">
        <v>0</v>
      </c>
      <c r="T29" s="63">
        <f t="shared" si="5"/>
        <v>0</v>
      </c>
      <c r="U29" s="99">
        <v>0</v>
      </c>
    </row>
    <row r="30" spans="1:24" s="1" customFormat="1" ht="10.199999999999999">
      <c r="A30" s="14">
        <v>33</v>
      </c>
      <c r="B30" s="15"/>
      <c r="C30" s="17">
        <f t="shared" si="0"/>
        <v>0</v>
      </c>
      <c r="D30" s="111">
        <f t="shared" si="1"/>
        <v>0</v>
      </c>
      <c r="E30" s="111">
        <f t="shared" si="6"/>
        <v>0</v>
      </c>
      <c r="F30" s="75">
        <f>PRODUCT(D30,D257)</f>
        <v>0</v>
      </c>
      <c r="G30" s="62">
        <f>PRODUCT(D30,F257)</f>
        <v>0</v>
      </c>
      <c r="H30" s="61">
        <f>PRODUCT(D30,G257)</f>
        <v>0</v>
      </c>
      <c r="I30" s="62">
        <f>PRODUCT(D30,H257)</f>
        <v>0</v>
      </c>
      <c r="J30" s="77">
        <v>2.4</v>
      </c>
      <c r="K30" s="63">
        <f t="shared" si="2"/>
        <v>0</v>
      </c>
      <c r="L30" s="16">
        <v>4</v>
      </c>
      <c r="M30" s="77">
        <v>1</v>
      </c>
      <c r="N30" s="63">
        <f t="shared" si="3"/>
        <v>0</v>
      </c>
      <c r="O30" s="16">
        <v>1</v>
      </c>
      <c r="P30" s="49">
        <v>0</v>
      </c>
      <c r="Q30" s="63">
        <f t="shared" si="4"/>
        <v>0</v>
      </c>
      <c r="R30" s="16">
        <v>0</v>
      </c>
      <c r="S30" s="49">
        <v>0</v>
      </c>
      <c r="T30" s="63">
        <f t="shared" si="5"/>
        <v>0</v>
      </c>
      <c r="U30" s="99">
        <v>0</v>
      </c>
    </row>
    <row r="31" spans="1:24" s="1" customFormat="1" ht="10.199999999999999">
      <c r="A31" s="14">
        <v>34</v>
      </c>
      <c r="B31" s="15"/>
      <c r="C31" s="17">
        <f t="shared" si="0"/>
        <v>0</v>
      </c>
      <c r="D31" s="111">
        <f t="shared" si="1"/>
        <v>0</v>
      </c>
      <c r="E31" s="111">
        <f t="shared" si="6"/>
        <v>0</v>
      </c>
      <c r="F31" s="75">
        <f>PRODUCT(D31,D257)</f>
        <v>0</v>
      </c>
      <c r="G31" s="62">
        <f>PRODUCT(D31,F257)</f>
        <v>0</v>
      </c>
      <c r="H31" s="61">
        <f>PRODUCT(D31,G257)</f>
        <v>0</v>
      </c>
      <c r="I31" s="62">
        <f>PRODUCT(D31,H257)</f>
        <v>0</v>
      </c>
      <c r="J31" s="77">
        <v>2.4</v>
      </c>
      <c r="K31" s="63">
        <f t="shared" si="2"/>
        <v>0</v>
      </c>
      <c r="L31" s="16">
        <v>4</v>
      </c>
      <c r="M31" s="77">
        <v>1</v>
      </c>
      <c r="N31" s="63">
        <f t="shared" si="3"/>
        <v>0</v>
      </c>
      <c r="O31" s="16">
        <v>1</v>
      </c>
      <c r="P31" s="49">
        <v>0</v>
      </c>
      <c r="Q31" s="63">
        <f t="shared" si="4"/>
        <v>0</v>
      </c>
      <c r="R31" s="16">
        <v>0</v>
      </c>
      <c r="S31" s="49">
        <v>0</v>
      </c>
      <c r="T31" s="63">
        <f t="shared" si="5"/>
        <v>0</v>
      </c>
      <c r="U31" s="99">
        <v>0</v>
      </c>
    </row>
    <row r="32" spans="1:24" s="1" customFormat="1" ht="10.199999999999999">
      <c r="A32" s="14">
        <v>35</v>
      </c>
      <c r="B32" s="15"/>
      <c r="C32" s="17">
        <f t="shared" si="0"/>
        <v>0</v>
      </c>
      <c r="D32" s="111">
        <f t="shared" si="1"/>
        <v>0</v>
      </c>
      <c r="E32" s="111">
        <f t="shared" si="6"/>
        <v>0</v>
      </c>
      <c r="F32" s="75">
        <f>PRODUCT(D32,D257)</f>
        <v>0</v>
      </c>
      <c r="G32" s="62">
        <f>PRODUCT(D32,F257)</f>
        <v>0</v>
      </c>
      <c r="H32" s="61">
        <f>PRODUCT(D32,G257)</f>
        <v>0</v>
      </c>
      <c r="I32" s="62">
        <f>PRODUCT(D32,H257)</f>
        <v>0</v>
      </c>
      <c r="J32" s="77">
        <v>2.4</v>
      </c>
      <c r="K32" s="63">
        <f t="shared" si="2"/>
        <v>0</v>
      </c>
      <c r="L32" s="16">
        <v>4</v>
      </c>
      <c r="M32" s="77">
        <v>1</v>
      </c>
      <c r="N32" s="63">
        <f t="shared" si="3"/>
        <v>0</v>
      </c>
      <c r="O32" s="16">
        <v>1</v>
      </c>
      <c r="P32" s="49">
        <v>0</v>
      </c>
      <c r="Q32" s="63">
        <f t="shared" si="4"/>
        <v>0</v>
      </c>
      <c r="R32" s="16">
        <v>0</v>
      </c>
      <c r="S32" s="49">
        <v>0</v>
      </c>
      <c r="T32" s="63">
        <f t="shared" si="5"/>
        <v>0</v>
      </c>
      <c r="U32" s="99">
        <v>0</v>
      </c>
    </row>
    <row r="33" spans="1:21" s="1" customFormat="1" ht="10.199999999999999">
      <c r="A33" s="14">
        <v>36</v>
      </c>
      <c r="B33" s="15"/>
      <c r="C33" s="17">
        <f t="shared" si="0"/>
        <v>0</v>
      </c>
      <c r="D33" s="111">
        <f t="shared" si="1"/>
        <v>0</v>
      </c>
      <c r="E33" s="111">
        <f t="shared" si="6"/>
        <v>0</v>
      </c>
      <c r="F33" s="75">
        <f>PRODUCT(D33,D257)</f>
        <v>0</v>
      </c>
      <c r="G33" s="62">
        <f>PRODUCT(D33,F257)</f>
        <v>0</v>
      </c>
      <c r="H33" s="61">
        <f>PRODUCT(D33,G257)</f>
        <v>0</v>
      </c>
      <c r="I33" s="62">
        <f>PRODUCT(D33,H257)</f>
        <v>0</v>
      </c>
      <c r="J33" s="77">
        <v>2.4</v>
      </c>
      <c r="K33" s="63">
        <f t="shared" si="2"/>
        <v>0</v>
      </c>
      <c r="L33" s="16">
        <v>4</v>
      </c>
      <c r="M33" s="77">
        <v>1</v>
      </c>
      <c r="N33" s="63">
        <f t="shared" si="3"/>
        <v>0</v>
      </c>
      <c r="O33" s="16">
        <v>1</v>
      </c>
      <c r="P33" s="49">
        <v>0</v>
      </c>
      <c r="Q33" s="63">
        <f t="shared" si="4"/>
        <v>0</v>
      </c>
      <c r="R33" s="16">
        <v>0</v>
      </c>
      <c r="S33" s="49">
        <v>0</v>
      </c>
      <c r="T33" s="63">
        <f t="shared" si="5"/>
        <v>0</v>
      </c>
      <c r="U33" s="99">
        <v>0</v>
      </c>
    </row>
    <row r="34" spans="1:21" s="1" customFormat="1" ht="10.199999999999999">
      <c r="A34" s="14">
        <v>37</v>
      </c>
      <c r="B34" s="15"/>
      <c r="C34" s="17">
        <f t="shared" si="0"/>
        <v>0</v>
      </c>
      <c r="D34" s="111">
        <f t="shared" si="1"/>
        <v>0</v>
      </c>
      <c r="E34" s="111">
        <f t="shared" si="6"/>
        <v>0</v>
      </c>
      <c r="F34" s="75">
        <f>PRODUCT(D34,D257)</f>
        <v>0</v>
      </c>
      <c r="G34" s="62">
        <f>PRODUCT(D34,F257)</f>
        <v>0</v>
      </c>
      <c r="H34" s="61">
        <f>PRODUCT(D34,G257)</f>
        <v>0</v>
      </c>
      <c r="I34" s="62">
        <f>PRODUCT(D34,H257)</f>
        <v>0</v>
      </c>
      <c r="J34" s="77">
        <v>2.5</v>
      </c>
      <c r="K34" s="63">
        <f t="shared" si="2"/>
        <v>0</v>
      </c>
      <c r="L34" s="16">
        <v>4</v>
      </c>
      <c r="M34" s="77">
        <v>1.1000000000000001</v>
      </c>
      <c r="N34" s="63">
        <f t="shared" si="3"/>
        <v>0</v>
      </c>
      <c r="O34" s="16">
        <v>2</v>
      </c>
      <c r="P34" s="49">
        <v>0</v>
      </c>
      <c r="Q34" s="63">
        <f t="shared" si="4"/>
        <v>0</v>
      </c>
      <c r="R34" s="16">
        <v>0</v>
      </c>
      <c r="S34" s="49">
        <v>0</v>
      </c>
      <c r="T34" s="63">
        <f t="shared" si="5"/>
        <v>0</v>
      </c>
      <c r="U34" s="99">
        <v>0</v>
      </c>
    </row>
    <row r="35" spans="1:21" s="1" customFormat="1" ht="10.199999999999999">
      <c r="A35" s="14">
        <v>38</v>
      </c>
      <c r="B35" s="15"/>
      <c r="C35" s="17">
        <f t="shared" si="0"/>
        <v>0</v>
      </c>
      <c r="D35" s="111">
        <f t="shared" si="1"/>
        <v>0</v>
      </c>
      <c r="E35" s="111">
        <f t="shared" si="6"/>
        <v>0</v>
      </c>
      <c r="F35" s="75">
        <f>PRODUCT(D35,D257)</f>
        <v>0</v>
      </c>
      <c r="G35" s="62">
        <f>PRODUCT(D35,F257)</f>
        <v>0</v>
      </c>
      <c r="H35" s="61">
        <f>PRODUCT(D35,G257)</f>
        <v>0</v>
      </c>
      <c r="I35" s="62">
        <f>PRODUCT(D35,H257)</f>
        <v>0</v>
      </c>
      <c r="J35" s="77">
        <v>2.5</v>
      </c>
      <c r="K35" s="63">
        <f t="shared" si="2"/>
        <v>0</v>
      </c>
      <c r="L35" s="16">
        <v>4</v>
      </c>
      <c r="M35" s="77">
        <v>1.1000000000000001</v>
      </c>
      <c r="N35" s="63">
        <f t="shared" si="3"/>
        <v>0</v>
      </c>
      <c r="O35" s="16">
        <v>2</v>
      </c>
      <c r="P35" s="49">
        <v>0</v>
      </c>
      <c r="Q35" s="63">
        <f t="shared" si="4"/>
        <v>0</v>
      </c>
      <c r="R35" s="16">
        <v>0</v>
      </c>
      <c r="S35" s="49">
        <v>0</v>
      </c>
      <c r="T35" s="63">
        <f t="shared" si="5"/>
        <v>0</v>
      </c>
      <c r="U35" s="99">
        <v>0</v>
      </c>
    </row>
    <row r="36" spans="1:21" s="1" customFormat="1" ht="10.199999999999999">
      <c r="A36" s="14">
        <v>39</v>
      </c>
      <c r="B36" s="15"/>
      <c r="C36" s="17">
        <f t="shared" si="0"/>
        <v>0</v>
      </c>
      <c r="D36" s="111">
        <f t="shared" si="1"/>
        <v>0</v>
      </c>
      <c r="E36" s="111">
        <f t="shared" si="6"/>
        <v>0</v>
      </c>
      <c r="F36" s="75">
        <f>PRODUCT(D36,D257)</f>
        <v>0</v>
      </c>
      <c r="G36" s="62">
        <f>PRODUCT(D36,F257)</f>
        <v>0</v>
      </c>
      <c r="H36" s="61">
        <f>PRODUCT(D36,G257)</f>
        <v>0</v>
      </c>
      <c r="I36" s="62">
        <f>PRODUCT(D36,H257)</f>
        <v>0</v>
      </c>
      <c r="J36" s="77">
        <v>2.5</v>
      </c>
      <c r="K36" s="63">
        <f t="shared" si="2"/>
        <v>0</v>
      </c>
      <c r="L36" s="16">
        <v>4</v>
      </c>
      <c r="M36" s="77">
        <v>1.1000000000000001</v>
      </c>
      <c r="N36" s="63">
        <f t="shared" si="3"/>
        <v>0</v>
      </c>
      <c r="O36" s="16">
        <v>2</v>
      </c>
      <c r="P36" s="49">
        <v>0</v>
      </c>
      <c r="Q36" s="63">
        <f t="shared" si="4"/>
        <v>0</v>
      </c>
      <c r="R36" s="16">
        <v>0</v>
      </c>
      <c r="S36" s="49">
        <v>0</v>
      </c>
      <c r="T36" s="63">
        <f t="shared" si="5"/>
        <v>0</v>
      </c>
      <c r="U36" s="99">
        <v>0</v>
      </c>
    </row>
    <row r="37" spans="1:21" s="1" customFormat="1" ht="10.199999999999999">
      <c r="A37" s="14">
        <v>40</v>
      </c>
      <c r="B37" s="15"/>
      <c r="C37" s="17">
        <f t="shared" si="0"/>
        <v>0</v>
      </c>
      <c r="D37" s="111">
        <f t="shared" si="1"/>
        <v>0</v>
      </c>
      <c r="E37" s="111">
        <f t="shared" si="6"/>
        <v>0</v>
      </c>
      <c r="F37" s="75">
        <f>PRODUCT(D37,D257)</f>
        <v>0</v>
      </c>
      <c r="G37" s="62">
        <f>PRODUCT(D37,F257)</f>
        <v>0</v>
      </c>
      <c r="H37" s="61">
        <f>PRODUCT(D37,G257)</f>
        <v>0</v>
      </c>
      <c r="I37" s="62">
        <f>PRODUCT(D37,H257)</f>
        <v>0</v>
      </c>
      <c r="J37" s="77">
        <v>2.5</v>
      </c>
      <c r="K37" s="63">
        <f t="shared" si="2"/>
        <v>0</v>
      </c>
      <c r="L37" s="16">
        <v>4</v>
      </c>
      <c r="M37" s="77">
        <v>1.1000000000000001</v>
      </c>
      <c r="N37" s="63">
        <f t="shared" si="3"/>
        <v>0</v>
      </c>
      <c r="O37" s="16">
        <v>2</v>
      </c>
      <c r="P37" s="49">
        <v>0</v>
      </c>
      <c r="Q37" s="63">
        <f t="shared" si="4"/>
        <v>0</v>
      </c>
      <c r="R37" s="16">
        <v>0</v>
      </c>
      <c r="S37" s="49">
        <v>0</v>
      </c>
      <c r="T37" s="63">
        <f t="shared" si="5"/>
        <v>0</v>
      </c>
      <c r="U37" s="99">
        <v>0</v>
      </c>
    </row>
    <row r="38" spans="1:21" s="1" customFormat="1" ht="10.199999999999999">
      <c r="A38" s="14">
        <v>41</v>
      </c>
      <c r="B38" s="15"/>
      <c r="C38" s="17">
        <f t="shared" si="0"/>
        <v>0</v>
      </c>
      <c r="D38" s="111">
        <f t="shared" si="1"/>
        <v>0</v>
      </c>
      <c r="E38" s="111">
        <f t="shared" si="6"/>
        <v>0</v>
      </c>
      <c r="F38" s="75">
        <f>PRODUCT(D38,D257)</f>
        <v>0</v>
      </c>
      <c r="G38" s="62">
        <f>PRODUCT(D38,F257)</f>
        <v>0</v>
      </c>
      <c r="H38" s="61">
        <f>PRODUCT(D38,G257)</f>
        <v>0</v>
      </c>
      <c r="I38" s="62">
        <f>PRODUCT(D38,H257)</f>
        <v>0</v>
      </c>
      <c r="J38" s="77">
        <v>2.7</v>
      </c>
      <c r="K38" s="63">
        <f t="shared" si="2"/>
        <v>0</v>
      </c>
      <c r="L38" s="16">
        <v>4</v>
      </c>
      <c r="M38" s="77">
        <v>1.1499999999999999</v>
      </c>
      <c r="N38" s="63">
        <f t="shared" si="3"/>
        <v>0</v>
      </c>
      <c r="O38" s="16">
        <v>3</v>
      </c>
      <c r="P38" s="49">
        <v>0</v>
      </c>
      <c r="Q38" s="63">
        <f t="shared" si="4"/>
        <v>0</v>
      </c>
      <c r="R38" s="16">
        <v>0</v>
      </c>
      <c r="S38" s="49">
        <v>0</v>
      </c>
      <c r="T38" s="63">
        <f t="shared" si="5"/>
        <v>0</v>
      </c>
      <c r="U38" s="99">
        <v>0</v>
      </c>
    </row>
    <row r="39" spans="1:21" s="1" customFormat="1" ht="10.199999999999999">
      <c r="A39" s="14">
        <v>42</v>
      </c>
      <c r="B39" s="15"/>
      <c r="C39" s="17">
        <f t="shared" si="0"/>
        <v>0</v>
      </c>
      <c r="D39" s="111">
        <f t="shared" si="1"/>
        <v>0</v>
      </c>
      <c r="E39" s="111">
        <f t="shared" si="6"/>
        <v>0</v>
      </c>
      <c r="F39" s="75">
        <f>PRODUCT(D39,D257)</f>
        <v>0</v>
      </c>
      <c r="G39" s="62">
        <f>PRODUCT(D39,F257)</f>
        <v>0</v>
      </c>
      <c r="H39" s="61">
        <f>PRODUCT(D39,G257)</f>
        <v>0</v>
      </c>
      <c r="I39" s="62">
        <f>PRODUCT(D39,H257)</f>
        <v>0</v>
      </c>
      <c r="J39" s="77">
        <v>2.7</v>
      </c>
      <c r="K39" s="63">
        <f t="shared" si="2"/>
        <v>0</v>
      </c>
      <c r="L39" s="16">
        <v>4</v>
      </c>
      <c r="M39" s="77">
        <v>1.1499999999999999</v>
      </c>
      <c r="N39" s="63">
        <f t="shared" si="3"/>
        <v>0</v>
      </c>
      <c r="O39" s="16">
        <v>3</v>
      </c>
      <c r="P39" s="49">
        <v>0</v>
      </c>
      <c r="Q39" s="63">
        <f t="shared" si="4"/>
        <v>0</v>
      </c>
      <c r="R39" s="16">
        <v>0</v>
      </c>
      <c r="S39" s="49">
        <v>0</v>
      </c>
      <c r="T39" s="63">
        <f t="shared" si="5"/>
        <v>0</v>
      </c>
      <c r="U39" s="99">
        <v>0</v>
      </c>
    </row>
    <row r="40" spans="1:21" s="1" customFormat="1" ht="10.199999999999999">
      <c r="A40" s="14">
        <v>43</v>
      </c>
      <c r="B40" s="15"/>
      <c r="C40" s="17">
        <f t="shared" si="0"/>
        <v>0</v>
      </c>
      <c r="D40" s="111">
        <f t="shared" si="1"/>
        <v>0</v>
      </c>
      <c r="E40" s="111">
        <f t="shared" si="6"/>
        <v>0</v>
      </c>
      <c r="F40" s="75">
        <f>PRODUCT(D40,D257)</f>
        <v>0</v>
      </c>
      <c r="G40" s="62">
        <f>PRODUCT(D40,F257)</f>
        <v>0</v>
      </c>
      <c r="H40" s="61">
        <f>PRODUCT(D40,G257)</f>
        <v>0</v>
      </c>
      <c r="I40" s="62">
        <f>PRODUCT(D40,H257)</f>
        <v>0</v>
      </c>
      <c r="J40" s="77">
        <v>2.7</v>
      </c>
      <c r="K40" s="63">
        <f t="shared" si="2"/>
        <v>0</v>
      </c>
      <c r="L40" s="16">
        <v>4</v>
      </c>
      <c r="M40" s="77">
        <v>1.1499999999999999</v>
      </c>
      <c r="N40" s="63">
        <f t="shared" si="3"/>
        <v>0</v>
      </c>
      <c r="O40" s="16">
        <v>3</v>
      </c>
      <c r="P40" s="49">
        <v>0</v>
      </c>
      <c r="Q40" s="63">
        <f t="shared" si="4"/>
        <v>0</v>
      </c>
      <c r="R40" s="16">
        <v>0</v>
      </c>
      <c r="S40" s="49">
        <v>0</v>
      </c>
      <c r="T40" s="63">
        <f t="shared" si="5"/>
        <v>0</v>
      </c>
      <c r="U40" s="99">
        <v>0</v>
      </c>
    </row>
    <row r="41" spans="1:21" s="1" customFormat="1" ht="10.199999999999999">
      <c r="A41" s="14">
        <v>44</v>
      </c>
      <c r="B41" s="15"/>
      <c r="C41" s="17">
        <f t="shared" si="0"/>
        <v>0</v>
      </c>
      <c r="D41" s="111">
        <f t="shared" si="1"/>
        <v>0</v>
      </c>
      <c r="E41" s="111">
        <f t="shared" si="6"/>
        <v>0</v>
      </c>
      <c r="F41" s="75">
        <f>PRODUCT(D41,D257)</f>
        <v>0</v>
      </c>
      <c r="G41" s="62">
        <f>PRODUCT(D41,F257)</f>
        <v>0</v>
      </c>
      <c r="H41" s="61">
        <f>PRODUCT(D41,G257)</f>
        <v>0</v>
      </c>
      <c r="I41" s="62">
        <f>PRODUCT(D41,H257)</f>
        <v>0</v>
      </c>
      <c r="J41" s="77">
        <v>2.7</v>
      </c>
      <c r="K41" s="63">
        <f t="shared" si="2"/>
        <v>0</v>
      </c>
      <c r="L41" s="16">
        <v>4</v>
      </c>
      <c r="M41" s="77">
        <v>1.1499999999999999</v>
      </c>
      <c r="N41" s="63">
        <f t="shared" si="3"/>
        <v>0</v>
      </c>
      <c r="O41" s="16">
        <v>3</v>
      </c>
      <c r="P41" s="49">
        <v>0</v>
      </c>
      <c r="Q41" s="63">
        <f t="shared" si="4"/>
        <v>0</v>
      </c>
      <c r="R41" s="16">
        <v>0</v>
      </c>
      <c r="S41" s="49">
        <v>0</v>
      </c>
      <c r="T41" s="63">
        <f t="shared" si="5"/>
        <v>0</v>
      </c>
      <c r="U41" s="99">
        <v>0</v>
      </c>
    </row>
    <row r="42" spans="1:21" s="1" customFormat="1" ht="10.199999999999999">
      <c r="A42" s="14">
        <v>45</v>
      </c>
      <c r="B42" s="15"/>
      <c r="C42" s="17">
        <f t="shared" si="0"/>
        <v>0</v>
      </c>
      <c r="D42" s="111">
        <f t="shared" si="1"/>
        <v>0</v>
      </c>
      <c r="E42" s="111">
        <f t="shared" si="6"/>
        <v>0</v>
      </c>
      <c r="F42" s="75">
        <f>PRODUCT(D42,D257)</f>
        <v>0</v>
      </c>
      <c r="G42" s="62">
        <f>PRODUCT(D42,F257)</f>
        <v>0</v>
      </c>
      <c r="H42" s="61">
        <f>PRODUCT(D42,G257)</f>
        <v>0</v>
      </c>
      <c r="I42" s="62">
        <f>PRODUCT(D42,H257)</f>
        <v>0</v>
      </c>
      <c r="J42" s="77">
        <v>2.85</v>
      </c>
      <c r="K42" s="63">
        <f t="shared" si="2"/>
        <v>0</v>
      </c>
      <c r="L42" s="16">
        <v>4</v>
      </c>
      <c r="M42" s="77">
        <v>1.2</v>
      </c>
      <c r="N42" s="63">
        <f t="shared" si="3"/>
        <v>0</v>
      </c>
      <c r="O42" s="16">
        <v>4</v>
      </c>
      <c r="P42" s="49">
        <v>0</v>
      </c>
      <c r="Q42" s="63">
        <f t="shared" si="4"/>
        <v>0</v>
      </c>
      <c r="R42" s="16">
        <v>0</v>
      </c>
      <c r="S42" s="49">
        <v>0</v>
      </c>
      <c r="T42" s="63">
        <f t="shared" si="5"/>
        <v>0</v>
      </c>
      <c r="U42" s="99">
        <v>0</v>
      </c>
    </row>
    <row r="43" spans="1:21" s="1" customFormat="1" ht="10.199999999999999">
      <c r="A43" s="14">
        <v>46</v>
      </c>
      <c r="B43" s="15"/>
      <c r="C43" s="17">
        <f t="shared" si="0"/>
        <v>0</v>
      </c>
      <c r="D43" s="111">
        <f t="shared" si="1"/>
        <v>0</v>
      </c>
      <c r="E43" s="111">
        <f t="shared" si="6"/>
        <v>0</v>
      </c>
      <c r="F43" s="75">
        <f>PRODUCT(D43,D257)</f>
        <v>0</v>
      </c>
      <c r="G43" s="62">
        <f>PRODUCT(D43,F257)</f>
        <v>0</v>
      </c>
      <c r="H43" s="61">
        <f>PRODUCT(D43,G257)</f>
        <v>0</v>
      </c>
      <c r="I43" s="62">
        <f>PRODUCT(D43,H257)</f>
        <v>0</v>
      </c>
      <c r="J43" s="77">
        <v>2.85</v>
      </c>
      <c r="K43" s="63">
        <f t="shared" si="2"/>
        <v>0</v>
      </c>
      <c r="L43" s="16">
        <v>4</v>
      </c>
      <c r="M43" s="77">
        <v>1.2</v>
      </c>
      <c r="N43" s="63">
        <f t="shared" si="3"/>
        <v>0</v>
      </c>
      <c r="O43" s="16">
        <v>4</v>
      </c>
      <c r="P43" s="49">
        <v>0</v>
      </c>
      <c r="Q43" s="63">
        <f t="shared" si="4"/>
        <v>0</v>
      </c>
      <c r="R43" s="16">
        <v>0</v>
      </c>
      <c r="S43" s="49">
        <v>0</v>
      </c>
      <c r="T43" s="63">
        <f t="shared" si="5"/>
        <v>0</v>
      </c>
      <c r="U43" s="99">
        <v>0</v>
      </c>
    </row>
    <row r="44" spans="1:21" s="1" customFormat="1" ht="10.199999999999999">
      <c r="A44" s="14">
        <v>47</v>
      </c>
      <c r="B44" s="15"/>
      <c r="C44" s="17">
        <f t="shared" si="0"/>
        <v>0</v>
      </c>
      <c r="D44" s="111">
        <f t="shared" si="1"/>
        <v>0</v>
      </c>
      <c r="E44" s="111">
        <f t="shared" si="6"/>
        <v>0</v>
      </c>
      <c r="F44" s="75">
        <f>PRODUCT(D44,D257)</f>
        <v>0</v>
      </c>
      <c r="G44" s="62">
        <f>PRODUCT(D44,F257)</f>
        <v>0</v>
      </c>
      <c r="H44" s="61">
        <f>PRODUCT(D44,G257)</f>
        <v>0</v>
      </c>
      <c r="I44" s="62">
        <f>PRODUCT(D44,H257)</f>
        <v>0</v>
      </c>
      <c r="J44" s="77">
        <v>2.85</v>
      </c>
      <c r="K44" s="63">
        <f t="shared" si="2"/>
        <v>0</v>
      </c>
      <c r="L44" s="16">
        <v>4</v>
      </c>
      <c r="M44" s="77">
        <v>1.2</v>
      </c>
      <c r="N44" s="63">
        <f t="shared" si="3"/>
        <v>0</v>
      </c>
      <c r="O44" s="16">
        <v>4</v>
      </c>
      <c r="P44" s="49">
        <v>0</v>
      </c>
      <c r="Q44" s="63">
        <f t="shared" si="4"/>
        <v>0</v>
      </c>
      <c r="R44" s="16">
        <v>0</v>
      </c>
      <c r="S44" s="49">
        <v>0</v>
      </c>
      <c r="T44" s="63">
        <f t="shared" si="5"/>
        <v>0</v>
      </c>
      <c r="U44" s="99">
        <v>0</v>
      </c>
    </row>
    <row r="45" spans="1:21" s="1" customFormat="1" ht="10.199999999999999">
      <c r="A45" s="82">
        <v>48</v>
      </c>
      <c r="B45" s="83"/>
      <c r="C45" s="121">
        <f t="shared" si="0"/>
        <v>0</v>
      </c>
      <c r="D45" s="112">
        <f t="shared" si="1"/>
        <v>0</v>
      </c>
      <c r="E45" s="111">
        <f t="shared" si="6"/>
        <v>0</v>
      </c>
      <c r="F45" s="84">
        <f>PRODUCT(D45,D257)</f>
        <v>0</v>
      </c>
      <c r="G45" s="85">
        <f>PRODUCT(D45,F257)</f>
        <v>0</v>
      </c>
      <c r="H45" s="86">
        <f>PRODUCT(D45,G257)</f>
        <v>0</v>
      </c>
      <c r="I45" s="85">
        <f>PRODUCT(D45,H257)</f>
        <v>0</v>
      </c>
      <c r="J45" s="77">
        <v>2.85</v>
      </c>
      <c r="K45" s="87">
        <f t="shared" si="2"/>
        <v>0</v>
      </c>
      <c r="L45" s="88">
        <v>4</v>
      </c>
      <c r="M45" s="77">
        <v>1.2</v>
      </c>
      <c r="N45" s="87">
        <f t="shared" si="3"/>
        <v>0</v>
      </c>
      <c r="O45" s="88">
        <v>4</v>
      </c>
      <c r="P45" s="89">
        <v>0</v>
      </c>
      <c r="Q45" s="87">
        <f t="shared" si="4"/>
        <v>0</v>
      </c>
      <c r="R45" s="88">
        <v>0</v>
      </c>
      <c r="S45" s="89">
        <v>0</v>
      </c>
      <c r="T45" s="87">
        <f t="shared" si="5"/>
        <v>0</v>
      </c>
      <c r="U45" s="100">
        <v>0</v>
      </c>
    </row>
    <row r="46" spans="1:21" s="1" customFormat="1" ht="10.199999999999999">
      <c r="A46" s="14">
        <v>49</v>
      </c>
      <c r="B46" s="15"/>
      <c r="C46" s="17">
        <f t="shared" si="0"/>
        <v>0</v>
      </c>
      <c r="D46" s="113">
        <f t="shared" si="1"/>
        <v>0</v>
      </c>
      <c r="E46" s="111">
        <f t="shared" si="6"/>
        <v>0</v>
      </c>
      <c r="F46" s="90">
        <f>PRODUCT(D46,D257)</f>
        <v>0</v>
      </c>
      <c r="G46" s="63">
        <f>PRODUCT(D46,F257)</f>
        <v>0</v>
      </c>
      <c r="H46" s="91">
        <f>PRODUCT(D46,G257)</f>
        <v>0</v>
      </c>
      <c r="I46" s="63">
        <f>PRODUCT(D46,H257)</f>
        <v>0</v>
      </c>
      <c r="J46" s="92">
        <v>3</v>
      </c>
      <c r="K46" s="63">
        <f t="shared" si="2"/>
        <v>0</v>
      </c>
      <c r="L46" s="16">
        <v>4</v>
      </c>
      <c r="M46" s="92">
        <v>1.3</v>
      </c>
      <c r="N46" s="63">
        <f t="shared" si="3"/>
        <v>0</v>
      </c>
      <c r="O46" s="16">
        <v>5</v>
      </c>
      <c r="P46" s="49">
        <v>0</v>
      </c>
      <c r="Q46" s="63">
        <f t="shared" si="4"/>
        <v>0</v>
      </c>
      <c r="R46" s="16">
        <v>0</v>
      </c>
      <c r="S46" s="49">
        <v>0</v>
      </c>
      <c r="T46" s="63">
        <f t="shared" si="5"/>
        <v>0</v>
      </c>
      <c r="U46" s="99">
        <v>0</v>
      </c>
    </row>
    <row r="47" spans="1:21" s="1" customFormat="1" ht="10.199999999999999">
      <c r="A47" s="70">
        <v>50</v>
      </c>
      <c r="B47" s="71"/>
      <c r="C47" s="72">
        <f t="shared" si="0"/>
        <v>0</v>
      </c>
      <c r="D47" s="111">
        <f t="shared" si="1"/>
        <v>0</v>
      </c>
      <c r="E47" s="111">
        <f t="shared" si="6"/>
        <v>0</v>
      </c>
      <c r="F47" s="75">
        <f>PRODUCT(D47,D257)</f>
        <v>0</v>
      </c>
      <c r="G47" s="62">
        <f>PRODUCT(D47,F257)</f>
        <v>0</v>
      </c>
      <c r="H47" s="61">
        <f>PRODUCT(D47,G257)</f>
        <v>0</v>
      </c>
      <c r="I47" s="62">
        <f>PRODUCT(D47,H257)</f>
        <v>0</v>
      </c>
      <c r="J47" s="77">
        <v>3</v>
      </c>
      <c r="K47" s="62">
        <f t="shared" si="2"/>
        <v>0</v>
      </c>
      <c r="L47" s="18">
        <v>4</v>
      </c>
      <c r="M47" s="77">
        <v>1.3</v>
      </c>
      <c r="N47" s="62">
        <f t="shared" si="3"/>
        <v>0</v>
      </c>
      <c r="O47" s="18">
        <v>5</v>
      </c>
      <c r="P47" s="48">
        <v>0</v>
      </c>
      <c r="Q47" s="62">
        <f t="shared" si="4"/>
        <v>0</v>
      </c>
      <c r="R47" s="18">
        <v>0</v>
      </c>
      <c r="S47" s="48">
        <v>0</v>
      </c>
      <c r="T47" s="62">
        <f t="shared" si="5"/>
        <v>0</v>
      </c>
      <c r="U47" s="98">
        <v>0</v>
      </c>
    </row>
    <row r="48" spans="1:21" s="1" customFormat="1" ht="10.199999999999999">
      <c r="A48" s="14">
        <v>51</v>
      </c>
      <c r="B48" s="15"/>
      <c r="C48" s="17">
        <f t="shared" si="0"/>
        <v>0</v>
      </c>
      <c r="D48" s="111">
        <f t="shared" si="1"/>
        <v>0</v>
      </c>
      <c r="E48" s="111">
        <f t="shared" si="6"/>
        <v>0</v>
      </c>
      <c r="F48" s="75">
        <f>PRODUCT(D48,D257)</f>
        <v>0</v>
      </c>
      <c r="G48" s="62">
        <f>PRODUCT(D48,F257)</f>
        <v>0</v>
      </c>
      <c r="H48" s="61">
        <f>PRODUCT(D48,G257)</f>
        <v>0</v>
      </c>
      <c r="I48" s="62">
        <f>PRODUCT(D48,H257)</f>
        <v>0</v>
      </c>
      <c r="J48" s="77">
        <v>3</v>
      </c>
      <c r="K48" s="63">
        <f t="shared" si="2"/>
        <v>0</v>
      </c>
      <c r="L48" s="16">
        <v>4</v>
      </c>
      <c r="M48" s="77">
        <v>1.3</v>
      </c>
      <c r="N48" s="63">
        <f t="shared" si="3"/>
        <v>0</v>
      </c>
      <c r="O48" s="16">
        <v>5</v>
      </c>
      <c r="P48" s="49">
        <v>0</v>
      </c>
      <c r="Q48" s="63">
        <f t="shared" si="4"/>
        <v>0</v>
      </c>
      <c r="R48" s="16">
        <v>0</v>
      </c>
      <c r="S48" s="49">
        <v>0</v>
      </c>
      <c r="T48" s="63">
        <f t="shared" si="5"/>
        <v>0</v>
      </c>
      <c r="U48" s="99">
        <v>0</v>
      </c>
    </row>
    <row r="49" spans="1:21" s="1" customFormat="1" ht="10.199999999999999">
      <c r="A49" s="14">
        <v>52</v>
      </c>
      <c r="B49" s="15"/>
      <c r="C49" s="17">
        <f t="shared" si="0"/>
        <v>0</v>
      </c>
      <c r="D49" s="111">
        <f t="shared" si="1"/>
        <v>0</v>
      </c>
      <c r="E49" s="111">
        <f t="shared" si="6"/>
        <v>0</v>
      </c>
      <c r="F49" s="75">
        <f>PRODUCT(D49,D257)</f>
        <v>0</v>
      </c>
      <c r="G49" s="62">
        <f>PRODUCT(D49,F257)</f>
        <v>0</v>
      </c>
      <c r="H49" s="61">
        <f>PRODUCT(D49,G257)</f>
        <v>0</v>
      </c>
      <c r="I49" s="62">
        <f>PRODUCT(D49,H257)</f>
        <v>0</v>
      </c>
      <c r="J49" s="77">
        <v>3</v>
      </c>
      <c r="K49" s="63">
        <f t="shared" si="2"/>
        <v>0</v>
      </c>
      <c r="L49" s="16">
        <v>4</v>
      </c>
      <c r="M49" s="77">
        <v>1.3</v>
      </c>
      <c r="N49" s="63">
        <f t="shared" si="3"/>
        <v>0</v>
      </c>
      <c r="O49" s="16">
        <v>5</v>
      </c>
      <c r="P49" s="49">
        <v>0</v>
      </c>
      <c r="Q49" s="63">
        <f t="shared" si="4"/>
        <v>0</v>
      </c>
      <c r="R49" s="16">
        <v>0</v>
      </c>
      <c r="S49" s="49">
        <v>0</v>
      </c>
      <c r="T49" s="63">
        <f t="shared" si="5"/>
        <v>0</v>
      </c>
      <c r="U49" s="99">
        <v>0</v>
      </c>
    </row>
    <row r="50" spans="1:21" s="1" customFormat="1" ht="10.199999999999999">
      <c r="A50" s="14">
        <v>53</v>
      </c>
      <c r="B50" s="15"/>
      <c r="C50" s="17">
        <f t="shared" si="0"/>
        <v>0</v>
      </c>
      <c r="D50" s="111">
        <f t="shared" si="1"/>
        <v>0</v>
      </c>
      <c r="E50" s="111">
        <f t="shared" si="6"/>
        <v>0</v>
      </c>
      <c r="F50" s="75">
        <f>PRODUCT(D50,D257)</f>
        <v>0</v>
      </c>
      <c r="G50" s="62">
        <f>PRODUCT(D50,F257)</f>
        <v>0</v>
      </c>
      <c r="H50" s="61">
        <f>PRODUCT(D50,G257)</f>
        <v>0</v>
      </c>
      <c r="I50" s="62">
        <f>PRODUCT(D50,H257)</f>
        <v>0</v>
      </c>
      <c r="J50" s="77">
        <v>3.2</v>
      </c>
      <c r="K50" s="63">
        <f t="shared" si="2"/>
        <v>0</v>
      </c>
      <c r="L50" s="16">
        <v>4</v>
      </c>
      <c r="M50" s="77">
        <v>1.4</v>
      </c>
      <c r="N50" s="63">
        <f t="shared" si="3"/>
        <v>0</v>
      </c>
      <c r="O50" s="16">
        <v>6</v>
      </c>
      <c r="P50" s="49">
        <v>0</v>
      </c>
      <c r="Q50" s="63">
        <f t="shared" si="4"/>
        <v>0</v>
      </c>
      <c r="R50" s="16">
        <v>0</v>
      </c>
      <c r="S50" s="49">
        <v>0</v>
      </c>
      <c r="T50" s="63">
        <f t="shared" si="5"/>
        <v>0</v>
      </c>
      <c r="U50" s="99">
        <v>0</v>
      </c>
    </row>
    <row r="51" spans="1:21" s="1" customFormat="1" ht="10.199999999999999">
      <c r="A51" s="14">
        <v>54</v>
      </c>
      <c r="B51" s="15"/>
      <c r="C51" s="17">
        <f t="shared" si="0"/>
        <v>0</v>
      </c>
      <c r="D51" s="111">
        <f t="shared" si="1"/>
        <v>0</v>
      </c>
      <c r="E51" s="111">
        <f t="shared" si="6"/>
        <v>0</v>
      </c>
      <c r="F51" s="75">
        <f>PRODUCT(D51,D257)</f>
        <v>0</v>
      </c>
      <c r="G51" s="62">
        <f>PRODUCT(D51,F257)</f>
        <v>0</v>
      </c>
      <c r="H51" s="61">
        <f>PRODUCT(D51,G257)</f>
        <v>0</v>
      </c>
      <c r="I51" s="62">
        <f>PRODUCT(D51,H257)</f>
        <v>0</v>
      </c>
      <c r="J51" s="77">
        <v>3.2</v>
      </c>
      <c r="K51" s="63">
        <f t="shared" si="2"/>
        <v>0</v>
      </c>
      <c r="L51" s="16">
        <v>4</v>
      </c>
      <c r="M51" s="77">
        <v>1.4</v>
      </c>
      <c r="N51" s="63">
        <f t="shared" si="3"/>
        <v>0</v>
      </c>
      <c r="O51" s="16">
        <v>6</v>
      </c>
      <c r="P51" s="49">
        <v>0</v>
      </c>
      <c r="Q51" s="63">
        <f t="shared" si="4"/>
        <v>0</v>
      </c>
      <c r="R51" s="16">
        <v>0</v>
      </c>
      <c r="S51" s="49">
        <v>0</v>
      </c>
      <c r="T51" s="63">
        <f t="shared" si="5"/>
        <v>0</v>
      </c>
      <c r="U51" s="99">
        <v>0</v>
      </c>
    </row>
    <row r="52" spans="1:21" s="1" customFormat="1" ht="10.199999999999999">
      <c r="A52" s="14">
        <v>55</v>
      </c>
      <c r="B52" s="15"/>
      <c r="C52" s="17">
        <f t="shared" si="0"/>
        <v>0</v>
      </c>
      <c r="D52" s="111">
        <f t="shared" si="1"/>
        <v>0</v>
      </c>
      <c r="E52" s="111">
        <f t="shared" si="6"/>
        <v>0</v>
      </c>
      <c r="F52" s="75">
        <f>PRODUCT(D52,D257)</f>
        <v>0</v>
      </c>
      <c r="G52" s="62">
        <f>PRODUCT(D52,F257)</f>
        <v>0</v>
      </c>
      <c r="H52" s="61">
        <f>PRODUCT(D52,G257)</f>
        <v>0</v>
      </c>
      <c r="I52" s="62">
        <f>PRODUCT(D52,H257)</f>
        <v>0</v>
      </c>
      <c r="J52" s="77">
        <v>3.2</v>
      </c>
      <c r="K52" s="63">
        <f t="shared" si="2"/>
        <v>0</v>
      </c>
      <c r="L52" s="16">
        <v>4</v>
      </c>
      <c r="M52" s="77">
        <v>1.4</v>
      </c>
      <c r="N52" s="63">
        <f t="shared" si="3"/>
        <v>0</v>
      </c>
      <c r="O52" s="16">
        <v>6</v>
      </c>
      <c r="P52" s="49">
        <v>0</v>
      </c>
      <c r="Q52" s="63">
        <f t="shared" si="4"/>
        <v>0</v>
      </c>
      <c r="R52" s="16">
        <v>0</v>
      </c>
      <c r="S52" s="49">
        <v>0</v>
      </c>
      <c r="T52" s="63">
        <f t="shared" si="5"/>
        <v>0</v>
      </c>
      <c r="U52" s="99">
        <v>0</v>
      </c>
    </row>
    <row r="53" spans="1:21" s="1" customFormat="1" ht="10.199999999999999">
      <c r="A53" s="14">
        <v>56</v>
      </c>
      <c r="B53" s="15"/>
      <c r="C53" s="17">
        <f t="shared" si="0"/>
        <v>0</v>
      </c>
      <c r="D53" s="111">
        <f t="shared" si="1"/>
        <v>0</v>
      </c>
      <c r="E53" s="111">
        <f t="shared" si="6"/>
        <v>0</v>
      </c>
      <c r="F53" s="75">
        <f>PRODUCT(D53,D257)</f>
        <v>0</v>
      </c>
      <c r="G53" s="62">
        <f>PRODUCT(D53,F257)</f>
        <v>0</v>
      </c>
      <c r="H53" s="61">
        <f>PRODUCT(D53,G257)</f>
        <v>0</v>
      </c>
      <c r="I53" s="62">
        <f>PRODUCT(D53,H257)</f>
        <v>0</v>
      </c>
      <c r="J53" s="77">
        <v>3.2</v>
      </c>
      <c r="K53" s="63">
        <f t="shared" si="2"/>
        <v>0</v>
      </c>
      <c r="L53" s="16">
        <v>4</v>
      </c>
      <c r="M53" s="77">
        <v>1.4</v>
      </c>
      <c r="N53" s="63">
        <f t="shared" si="3"/>
        <v>0</v>
      </c>
      <c r="O53" s="16">
        <v>6</v>
      </c>
      <c r="P53" s="49">
        <v>0</v>
      </c>
      <c r="Q53" s="63">
        <f t="shared" si="4"/>
        <v>0</v>
      </c>
      <c r="R53" s="16">
        <v>0</v>
      </c>
      <c r="S53" s="49">
        <v>0</v>
      </c>
      <c r="T53" s="63">
        <f t="shared" si="5"/>
        <v>0</v>
      </c>
      <c r="U53" s="99">
        <v>0</v>
      </c>
    </row>
    <row r="54" spans="1:21" s="1" customFormat="1" ht="10.199999999999999">
      <c r="A54" s="14">
        <v>57</v>
      </c>
      <c r="B54" s="15"/>
      <c r="C54" s="17">
        <f t="shared" si="0"/>
        <v>0</v>
      </c>
      <c r="D54" s="111">
        <f t="shared" si="1"/>
        <v>0</v>
      </c>
      <c r="E54" s="111">
        <f t="shared" si="6"/>
        <v>0</v>
      </c>
      <c r="F54" s="75">
        <f>PRODUCT(D54,D257)</f>
        <v>0</v>
      </c>
      <c r="G54" s="62">
        <f>PRODUCT(D54,F257)</f>
        <v>0</v>
      </c>
      <c r="H54" s="61">
        <f>PRODUCT(D54,G257)</f>
        <v>0</v>
      </c>
      <c r="I54" s="62">
        <f>PRODUCT(D54,H257)</f>
        <v>0</v>
      </c>
      <c r="J54" s="77">
        <v>3.4</v>
      </c>
      <c r="K54" s="63">
        <f t="shared" si="2"/>
        <v>0</v>
      </c>
      <c r="L54" s="16">
        <v>4</v>
      </c>
      <c r="M54" s="77">
        <v>1.45</v>
      </c>
      <c r="N54" s="63">
        <f t="shared" si="3"/>
        <v>0</v>
      </c>
      <c r="O54" s="16">
        <v>7</v>
      </c>
      <c r="P54" s="49">
        <v>0</v>
      </c>
      <c r="Q54" s="63">
        <f t="shared" si="4"/>
        <v>0</v>
      </c>
      <c r="R54" s="16">
        <v>0</v>
      </c>
      <c r="S54" s="49">
        <v>0</v>
      </c>
      <c r="T54" s="63">
        <f t="shared" si="5"/>
        <v>0</v>
      </c>
      <c r="U54" s="99">
        <v>0</v>
      </c>
    </row>
    <row r="55" spans="1:21" s="1" customFormat="1" ht="10.199999999999999">
      <c r="A55" s="14">
        <v>58</v>
      </c>
      <c r="B55" s="15"/>
      <c r="C55" s="17">
        <f t="shared" si="0"/>
        <v>0</v>
      </c>
      <c r="D55" s="111">
        <f t="shared" si="1"/>
        <v>0</v>
      </c>
      <c r="E55" s="111">
        <f t="shared" si="6"/>
        <v>0</v>
      </c>
      <c r="F55" s="75">
        <f>PRODUCT(D55,D257)</f>
        <v>0</v>
      </c>
      <c r="G55" s="62">
        <f>PRODUCT(D55,F257)</f>
        <v>0</v>
      </c>
      <c r="H55" s="61">
        <f>PRODUCT(D55,G257)</f>
        <v>0</v>
      </c>
      <c r="I55" s="62">
        <f>PRODUCT(D55,H257)</f>
        <v>0</v>
      </c>
      <c r="J55" s="77">
        <v>3.4</v>
      </c>
      <c r="K55" s="63">
        <f t="shared" si="2"/>
        <v>0</v>
      </c>
      <c r="L55" s="16">
        <v>4</v>
      </c>
      <c r="M55" s="77">
        <v>1.45</v>
      </c>
      <c r="N55" s="63">
        <f t="shared" si="3"/>
        <v>0</v>
      </c>
      <c r="O55" s="16">
        <v>7</v>
      </c>
      <c r="P55" s="49">
        <v>0</v>
      </c>
      <c r="Q55" s="63">
        <f t="shared" si="4"/>
        <v>0</v>
      </c>
      <c r="R55" s="16">
        <v>0</v>
      </c>
      <c r="S55" s="49">
        <v>0</v>
      </c>
      <c r="T55" s="63">
        <f t="shared" si="5"/>
        <v>0</v>
      </c>
      <c r="U55" s="99">
        <v>0</v>
      </c>
    </row>
    <row r="56" spans="1:21" s="1" customFormat="1" ht="10.199999999999999">
      <c r="A56" s="14">
        <v>59</v>
      </c>
      <c r="B56" s="15"/>
      <c r="C56" s="17">
        <f t="shared" si="0"/>
        <v>0</v>
      </c>
      <c r="D56" s="111">
        <f t="shared" si="1"/>
        <v>0</v>
      </c>
      <c r="E56" s="111">
        <f t="shared" si="6"/>
        <v>0</v>
      </c>
      <c r="F56" s="75">
        <f>PRODUCT(D56,D257)</f>
        <v>0</v>
      </c>
      <c r="G56" s="62">
        <f>PRODUCT(D56,F257)</f>
        <v>0</v>
      </c>
      <c r="H56" s="61">
        <f>PRODUCT(D56,G257)</f>
        <v>0</v>
      </c>
      <c r="I56" s="62">
        <f>PRODUCT(D56,H257)</f>
        <v>0</v>
      </c>
      <c r="J56" s="77">
        <v>3.4</v>
      </c>
      <c r="K56" s="63">
        <f t="shared" si="2"/>
        <v>0</v>
      </c>
      <c r="L56" s="16">
        <v>4</v>
      </c>
      <c r="M56" s="77">
        <v>1.45</v>
      </c>
      <c r="N56" s="63">
        <f t="shared" si="3"/>
        <v>0</v>
      </c>
      <c r="O56" s="16">
        <v>7</v>
      </c>
      <c r="P56" s="49">
        <v>0</v>
      </c>
      <c r="Q56" s="63">
        <f t="shared" si="4"/>
        <v>0</v>
      </c>
      <c r="R56" s="16">
        <v>0</v>
      </c>
      <c r="S56" s="49">
        <v>0</v>
      </c>
      <c r="T56" s="63">
        <f t="shared" si="5"/>
        <v>0</v>
      </c>
      <c r="U56" s="99">
        <v>0</v>
      </c>
    </row>
    <row r="57" spans="1:21" s="1" customFormat="1" ht="10.199999999999999">
      <c r="A57" s="14">
        <v>60</v>
      </c>
      <c r="B57" s="15"/>
      <c r="C57" s="17">
        <f t="shared" si="0"/>
        <v>0</v>
      </c>
      <c r="D57" s="111">
        <f t="shared" si="1"/>
        <v>0</v>
      </c>
      <c r="E57" s="111">
        <f t="shared" si="6"/>
        <v>0</v>
      </c>
      <c r="F57" s="75">
        <f>PRODUCT(D57,D257)</f>
        <v>0</v>
      </c>
      <c r="G57" s="62">
        <f>PRODUCT(D57,F257)</f>
        <v>0</v>
      </c>
      <c r="H57" s="61">
        <f>PRODUCT(D57,G257)</f>
        <v>0</v>
      </c>
      <c r="I57" s="62">
        <f>PRODUCT(D57,H257)</f>
        <v>0</v>
      </c>
      <c r="J57" s="77">
        <v>3.4</v>
      </c>
      <c r="K57" s="63">
        <f t="shared" si="2"/>
        <v>0</v>
      </c>
      <c r="L57" s="16">
        <v>4</v>
      </c>
      <c r="M57" s="77">
        <v>1.45</v>
      </c>
      <c r="N57" s="63">
        <f t="shared" si="3"/>
        <v>0</v>
      </c>
      <c r="O57" s="16">
        <v>7</v>
      </c>
      <c r="P57" s="49">
        <v>0</v>
      </c>
      <c r="Q57" s="63">
        <f t="shared" si="4"/>
        <v>0</v>
      </c>
      <c r="R57" s="16">
        <v>0</v>
      </c>
      <c r="S57" s="49">
        <v>0</v>
      </c>
      <c r="T57" s="63">
        <f t="shared" si="5"/>
        <v>0</v>
      </c>
      <c r="U57" s="99">
        <v>0</v>
      </c>
    </row>
    <row r="58" spans="1:21" s="1" customFormat="1" ht="10.199999999999999">
      <c r="A58" s="14">
        <v>61</v>
      </c>
      <c r="B58" s="15"/>
      <c r="C58" s="17">
        <f t="shared" si="0"/>
        <v>0</v>
      </c>
      <c r="D58" s="111">
        <f t="shared" si="1"/>
        <v>0</v>
      </c>
      <c r="E58" s="111">
        <f t="shared" si="6"/>
        <v>0</v>
      </c>
      <c r="F58" s="75">
        <f>PRODUCT(D58,D257)</f>
        <v>0</v>
      </c>
      <c r="G58" s="62">
        <f>PRODUCT(D58,F257)</f>
        <v>0</v>
      </c>
      <c r="H58" s="61">
        <f>PRODUCT(D58,G257)</f>
        <v>0</v>
      </c>
      <c r="I58" s="62">
        <f>PRODUCT(D58,H257)</f>
        <v>0</v>
      </c>
      <c r="J58" s="77">
        <v>3.8</v>
      </c>
      <c r="K58" s="63">
        <f t="shared" si="2"/>
        <v>0</v>
      </c>
      <c r="L58" s="16">
        <v>4</v>
      </c>
      <c r="M58" s="77">
        <v>1.5</v>
      </c>
      <c r="N58" s="63">
        <f t="shared" si="3"/>
        <v>0</v>
      </c>
      <c r="O58" s="16">
        <v>8</v>
      </c>
      <c r="P58" s="49">
        <v>0</v>
      </c>
      <c r="Q58" s="63">
        <f t="shared" si="4"/>
        <v>0</v>
      </c>
      <c r="R58" s="16">
        <v>0</v>
      </c>
      <c r="S58" s="49">
        <v>0</v>
      </c>
      <c r="T58" s="63">
        <f t="shared" si="5"/>
        <v>0</v>
      </c>
      <c r="U58" s="99">
        <v>0</v>
      </c>
    </row>
    <row r="59" spans="1:21" s="1" customFormat="1" ht="10.199999999999999">
      <c r="A59" s="14">
        <v>62</v>
      </c>
      <c r="B59" s="15"/>
      <c r="C59" s="17">
        <f t="shared" si="0"/>
        <v>0</v>
      </c>
      <c r="D59" s="111">
        <f t="shared" si="1"/>
        <v>0</v>
      </c>
      <c r="E59" s="111">
        <f t="shared" si="6"/>
        <v>0</v>
      </c>
      <c r="F59" s="75">
        <f>PRODUCT(D59,D257)</f>
        <v>0</v>
      </c>
      <c r="G59" s="62">
        <f>PRODUCT(D59,F257)</f>
        <v>0</v>
      </c>
      <c r="H59" s="61">
        <f>PRODUCT(D59,G257)</f>
        <v>0</v>
      </c>
      <c r="I59" s="62">
        <f>PRODUCT(D59,H257)</f>
        <v>0</v>
      </c>
      <c r="J59" s="77">
        <v>3.8</v>
      </c>
      <c r="K59" s="63">
        <f t="shared" si="2"/>
        <v>0</v>
      </c>
      <c r="L59" s="16">
        <v>4</v>
      </c>
      <c r="M59" s="77">
        <v>1.5</v>
      </c>
      <c r="N59" s="63">
        <f t="shared" si="3"/>
        <v>0</v>
      </c>
      <c r="O59" s="16">
        <v>8</v>
      </c>
      <c r="P59" s="49">
        <v>0</v>
      </c>
      <c r="Q59" s="63">
        <f t="shared" si="4"/>
        <v>0</v>
      </c>
      <c r="R59" s="16">
        <v>0</v>
      </c>
      <c r="S59" s="49">
        <v>0</v>
      </c>
      <c r="T59" s="63">
        <f t="shared" si="5"/>
        <v>0</v>
      </c>
      <c r="U59" s="99">
        <v>0</v>
      </c>
    </row>
    <row r="60" spans="1:21" s="1" customFormat="1" ht="10.199999999999999">
      <c r="A60" s="14">
        <v>63</v>
      </c>
      <c r="B60" s="15"/>
      <c r="C60" s="17">
        <f t="shared" si="0"/>
        <v>0</v>
      </c>
      <c r="D60" s="111">
        <f t="shared" si="1"/>
        <v>0</v>
      </c>
      <c r="E60" s="111">
        <f t="shared" si="6"/>
        <v>0</v>
      </c>
      <c r="F60" s="75">
        <f>PRODUCT(D60,D257)</f>
        <v>0</v>
      </c>
      <c r="G60" s="62">
        <f>PRODUCT(D60,F257)</f>
        <v>0</v>
      </c>
      <c r="H60" s="61">
        <f>PRODUCT(D60,G257)</f>
        <v>0</v>
      </c>
      <c r="I60" s="62">
        <f>PRODUCT(D60,H257)</f>
        <v>0</v>
      </c>
      <c r="J60" s="77">
        <v>3.8</v>
      </c>
      <c r="K60" s="63">
        <f t="shared" si="2"/>
        <v>0</v>
      </c>
      <c r="L60" s="16">
        <v>4</v>
      </c>
      <c r="M60" s="77">
        <v>1.5</v>
      </c>
      <c r="N60" s="63">
        <f t="shared" si="3"/>
        <v>0</v>
      </c>
      <c r="O60" s="16">
        <v>8</v>
      </c>
      <c r="P60" s="49">
        <v>0</v>
      </c>
      <c r="Q60" s="63">
        <f t="shared" si="4"/>
        <v>0</v>
      </c>
      <c r="R60" s="16">
        <v>0</v>
      </c>
      <c r="S60" s="49">
        <v>0</v>
      </c>
      <c r="T60" s="63">
        <f t="shared" si="5"/>
        <v>0</v>
      </c>
      <c r="U60" s="99">
        <v>0</v>
      </c>
    </row>
    <row r="61" spans="1:21" s="1" customFormat="1" ht="10.199999999999999">
      <c r="A61" s="14">
        <v>64</v>
      </c>
      <c r="B61" s="15"/>
      <c r="C61" s="17">
        <f t="shared" si="0"/>
        <v>0</v>
      </c>
      <c r="D61" s="111">
        <f t="shared" si="1"/>
        <v>0</v>
      </c>
      <c r="E61" s="111">
        <f t="shared" si="6"/>
        <v>0</v>
      </c>
      <c r="F61" s="75">
        <f>PRODUCT(D61,D257)</f>
        <v>0</v>
      </c>
      <c r="G61" s="62">
        <f>PRODUCT(D61,F257)</f>
        <v>0</v>
      </c>
      <c r="H61" s="61">
        <f>PRODUCT(D61,G257)</f>
        <v>0</v>
      </c>
      <c r="I61" s="62">
        <f>PRODUCT(D61,H257)</f>
        <v>0</v>
      </c>
      <c r="J61" s="77">
        <v>3.8</v>
      </c>
      <c r="K61" s="63">
        <f t="shared" si="2"/>
        <v>0</v>
      </c>
      <c r="L61" s="16">
        <v>4</v>
      </c>
      <c r="M61" s="77">
        <v>1.5</v>
      </c>
      <c r="N61" s="63">
        <f t="shared" si="3"/>
        <v>0</v>
      </c>
      <c r="O61" s="16">
        <v>8</v>
      </c>
      <c r="P61" s="49">
        <v>0</v>
      </c>
      <c r="Q61" s="63">
        <f t="shared" si="4"/>
        <v>0</v>
      </c>
      <c r="R61" s="16">
        <v>0</v>
      </c>
      <c r="S61" s="49">
        <v>0</v>
      </c>
      <c r="T61" s="63">
        <f t="shared" si="5"/>
        <v>0</v>
      </c>
      <c r="U61" s="99">
        <v>0</v>
      </c>
    </row>
    <row r="62" spans="1:21" s="1" customFormat="1" ht="10.199999999999999">
      <c r="A62" s="14">
        <v>65</v>
      </c>
      <c r="B62" s="15"/>
      <c r="C62" s="17">
        <f t="shared" si="0"/>
        <v>0</v>
      </c>
      <c r="D62" s="111">
        <f t="shared" si="1"/>
        <v>0</v>
      </c>
      <c r="E62" s="111">
        <f t="shared" si="6"/>
        <v>0</v>
      </c>
      <c r="F62" s="75">
        <f>PRODUCT(D62,D257)</f>
        <v>0</v>
      </c>
      <c r="G62" s="62">
        <f>PRODUCT(D62,F257)</f>
        <v>0</v>
      </c>
      <c r="H62" s="61">
        <f>PRODUCT(D62,G257)</f>
        <v>0</v>
      </c>
      <c r="I62" s="62">
        <f>PRODUCT(D62,H257)</f>
        <v>0</v>
      </c>
      <c r="J62" s="77">
        <v>4</v>
      </c>
      <c r="K62" s="63">
        <f t="shared" si="2"/>
        <v>0</v>
      </c>
      <c r="L62" s="16">
        <v>4</v>
      </c>
      <c r="M62" s="77">
        <v>2</v>
      </c>
      <c r="N62" s="63">
        <f t="shared" si="3"/>
        <v>0</v>
      </c>
      <c r="O62" s="16">
        <v>8</v>
      </c>
      <c r="P62" s="78">
        <v>1</v>
      </c>
      <c r="Q62" s="63">
        <f t="shared" si="4"/>
        <v>0</v>
      </c>
      <c r="R62" s="16">
        <v>1</v>
      </c>
      <c r="S62" s="49">
        <v>0</v>
      </c>
      <c r="T62" s="63">
        <f t="shared" si="5"/>
        <v>0</v>
      </c>
      <c r="U62" s="99">
        <v>0</v>
      </c>
    </row>
    <row r="63" spans="1:21" s="1" customFormat="1" ht="10.199999999999999">
      <c r="A63" s="14">
        <v>66</v>
      </c>
      <c r="B63" s="15"/>
      <c r="C63" s="17">
        <f t="shared" si="0"/>
        <v>0</v>
      </c>
      <c r="D63" s="111">
        <f t="shared" si="1"/>
        <v>0</v>
      </c>
      <c r="E63" s="111">
        <f t="shared" si="6"/>
        <v>0</v>
      </c>
      <c r="F63" s="75">
        <f>PRODUCT(D63,D257)</f>
        <v>0</v>
      </c>
      <c r="G63" s="62">
        <f>PRODUCT(D63,F257)</f>
        <v>0</v>
      </c>
      <c r="H63" s="61">
        <f>PRODUCT(D63,G257)</f>
        <v>0</v>
      </c>
      <c r="I63" s="62">
        <f>PRODUCT(D63,H257)</f>
        <v>0</v>
      </c>
      <c r="J63" s="77">
        <v>4</v>
      </c>
      <c r="K63" s="63">
        <f t="shared" si="2"/>
        <v>0</v>
      </c>
      <c r="L63" s="16">
        <v>4</v>
      </c>
      <c r="M63" s="77">
        <v>2</v>
      </c>
      <c r="N63" s="63">
        <f t="shared" si="3"/>
        <v>0</v>
      </c>
      <c r="O63" s="16">
        <v>8</v>
      </c>
      <c r="P63" s="78">
        <v>1</v>
      </c>
      <c r="Q63" s="63">
        <f t="shared" si="4"/>
        <v>0</v>
      </c>
      <c r="R63" s="16">
        <v>1</v>
      </c>
      <c r="S63" s="49">
        <v>0</v>
      </c>
      <c r="T63" s="63">
        <f t="shared" si="5"/>
        <v>0</v>
      </c>
      <c r="U63" s="99">
        <v>0</v>
      </c>
    </row>
    <row r="64" spans="1:21" s="1" customFormat="1" ht="10.199999999999999">
      <c r="A64" s="14">
        <v>67</v>
      </c>
      <c r="B64" s="15"/>
      <c r="C64" s="17">
        <f t="shared" si="0"/>
        <v>0</v>
      </c>
      <c r="D64" s="111">
        <f t="shared" si="1"/>
        <v>0</v>
      </c>
      <c r="E64" s="111">
        <f t="shared" si="6"/>
        <v>0</v>
      </c>
      <c r="F64" s="75">
        <f>PRODUCT(D64,D257)</f>
        <v>0</v>
      </c>
      <c r="G64" s="62">
        <f>PRODUCT(D64,F257)</f>
        <v>0</v>
      </c>
      <c r="H64" s="61">
        <f>PRODUCT(D64,G257)</f>
        <v>0</v>
      </c>
      <c r="I64" s="62">
        <f>PRODUCT(D64,H257)</f>
        <v>0</v>
      </c>
      <c r="J64" s="77">
        <v>4</v>
      </c>
      <c r="K64" s="63">
        <f t="shared" si="2"/>
        <v>0</v>
      </c>
      <c r="L64" s="16">
        <v>4</v>
      </c>
      <c r="M64" s="77">
        <v>2</v>
      </c>
      <c r="N64" s="63">
        <f t="shared" si="3"/>
        <v>0</v>
      </c>
      <c r="O64" s="16">
        <v>8</v>
      </c>
      <c r="P64" s="78">
        <v>1</v>
      </c>
      <c r="Q64" s="63">
        <f t="shared" si="4"/>
        <v>0</v>
      </c>
      <c r="R64" s="16">
        <v>1</v>
      </c>
      <c r="S64" s="49">
        <v>0</v>
      </c>
      <c r="T64" s="63">
        <f t="shared" si="5"/>
        <v>0</v>
      </c>
      <c r="U64" s="99">
        <v>0</v>
      </c>
    </row>
    <row r="65" spans="1:21" s="1" customFormat="1" ht="10.199999999999999">
      <c r="A65" s="14">
        <v>68</v>
      </c>
      <c r="B65" s="15"/>
      <c r="C65" s="17">
        <f t="shared" si="0"/>
        <v>0</v>
      </c>
      <c r="D65" s="111">
        <f t="shared" si="1"/>
        <v>0</v>
      </c>
      <c r="E65" s="111">
        <f t="shared" si="6"/>
        <v>0</v>
      </c>
      <c r="F65" s="75">
        <f>PRODUCT(D65,D257)</f>
        <v>0</v>
      </c>
      <c r="G65" s="62">
        <f>PRODUCT(D65,F257)</f>
        <v>0</v>
      </c>
      <c r="H65" s="61">
        <f>PRODUCT(D65,G257)</f>
        <v>0</v>
      </c>
      <c r="I65" s="62">
        <f>PRODUCT(D65,H257)</f>
        <v>0</v>
      </c>
      <c r="J65" s="77">
        <v>4</v>
      </c>
      <c r="K65" s="63">
        <f t="shared" si="2"/>
        <v>0</v>
      </c>
      <c r="L65" s="16">
        <v>4</v>
      </c>
      <c r="M65" s="77">
        <v>2</v>
      </c>
      <c r="N65" s="63">
        <f t="shared" si="3"/>
        <v>0</v>
      </c>
      <c r="O65" s="16">
        <v>8</v>
      </c>
      <c r="P65" s="78">
        <v>1</v>
      </c>
      <c r="Q65" s="63">
        <f t="shared" si="4"/>
        <v>0</v>
      </c>
      <c r="R65" s="16">
        <v>1</v>
      </c>
      <c r="S65" s="49">
        <v>0</v>
      </c>
      <c r="T65" s="63">
        <f t="shared" si="5"/>
        <v>0</v>
      </c>
      <c r="U65" s="99">
        <v>0</v>
      </c>
    </row>
    <row r="66" spans="1:21" s="1" customFormat="1" ht="10.199999999999999">
      <c r="A66" s="14">
        <v>69</v>
      </c>
      <c r="B66" s="15"/>
      <c r="C66" s="17">
        <f t="shared" si="0"/>
        <v>0</v>
      </c>
      <c r="D66" s="111">
        <f t="shared" si="1"/>
        <v>0</v>
      </c>
      <c r="E66" s="111">
        <f t="shared" si="6"/>
        <v>0</v>
      </c>
      <c r="F66" s="75">
        <f>PRODUCT(D66,D257)</f>
        <v>0</v>
      </c>
      <c r="G66" s="62">
        <f>PRODUCT(D66,F257)</f>
        <v>0</v>
      </c>
      <c r="H66" s="61">
        <f>PRODUCT(D66,G257)</f>
        <v>0</v>
      </c>
      <c r="I66" s="62">
        <f>PRODUCT(D66,H257)</f>
        <v>0</v>
      </c>
      <c r="J66" s="78">
        <v>4.0999999999999996</v>
      </c>
      <c r="K66" s="63">
        <f t="shared" si="2"/>
        <v>0</v>
      </c>
      <c r="L66" s="16">
        <v>4</v>
      </c>
      <c r="M66" s="78">
        <v>2.1</v>
      </c>
      <c r="N66" s="63">
        <f t="shared" si="3"/>
        <v>0</v>
      </c>
      <c r="O66" s="16">
        <v>8</v>
      </c>
      <c r="P66" s="78">
        <v>1.1000000000000001</v>
      </c>
      <c r="Q66" s="63">
        <f t="shared" si="4"/>
        <v>0</v>
      </c>
      <c r="R66" s="16">
        <v>2</v>
      </c>
      <c r="S66" s="49">
        <v>0</v>
      </c>
      <c r="T66" s="63">
        <f t="shared" si="5"/>
        <v>0</v>
      </c>
      <c r="U66" s="99">
        <v>0</v>
      </c>
    </row>
    <row r="67" spans="1:21" s="1" customFormat="1" ht="10.199999999999999">
      <c r="A67" s="14">
        <v>70</v>
      </c>
      <c r="B67" s="15"/>
      <c r="C67" s="17">
        <f t="shared" si="0"/>
        <v>0</v>
      </c>
      <c r="D67" s="111">
        <f t="shared" si="1"/>
        <v>0</v>
      </c>
      <c r="E67" s="111">
        <f t="shared" si="6"/>
        <v>0</v>
      </c>
      <c r="F67" s="75">
        <f>PRODUCT(D67,D257)</f>
        <v>0</v>
      </c>
      <c r="G67" s="62">
        <f>PRODUCT(D67,F257)</f>
        <v>0</v>
      </c>
      <c r="H67" s="61">
        <f>PRODUCT(D67,G257)</f>
        <v>0</v>
      </c>
      <c r="I67" s="62">
        <f>PRODUCT(D67,H257)</f>
        <v>0</v>
      </c>
      <c r="J67" s="78">
        <v>4.0999999999999996</v>
      </c>
      <c r="K67" s="63">
        <f t="shared" si="2"/>
        <v>0</v>
      </c>
      <c r="L67" s="16">
        <v>4</v>
      </c>
      <c r="M67" s="78">
        <v>2.1</v>
      </c>
      <c r="N67" s="63">
        <f t="shared" si="3"/>
        <v>0</v>
      </c>
      <c r="O67" s="16">
        <v>8</v>
      </c>
      <c r="P67" s="78">
        <v>1.1000000000000001</v>
      </c>
      <c r="Q67" s="63">
        <f t="shared" si="4"/>
        <v>0</v>
      </c>
      <c r="R67" s="16">
        <v>2</v>
      </c>
      <c r="S67" s="49">
        <v>0</v>
      </c>
      <c r="T67" s="63">
        <f t="shared" si="5"/>
        <v>0</v>
      </c>
      <c r="U67" s="99">
        <v>0</v>
      </c>
    </row>
    <row r="68" spans="1:21" s="1" customFormat="1" ht="10.199999999999999">
      <c r="A68" s="14">
        <v>71</v>
      </c>
      <c r="B68" s="15"/>
      <c r="C68" s="17">
        <f t="shared" si="0"/>
        <v>0</v>
      </c>
      <c r="D68" s="111">
        <f t="shared" si="1"/>
        <v>0</v>
      </c>
      <c r="E68" s="111">
        <f t="shared" si="6"/>
        <v>0</v>
      </c>
      <c r="F68" s="75">
        <f>PRODUCT(D68,D257)</f>
        <v>0</v>
      </c>
      <c r="G68" s="62">
        <f>PRODUCT(D68,F257)</f>
        <v>0</v>
      </c>
      <c r="H68" s="61">
        <f>PRODUCT(D68,G257)</f>
        <v>0</v>
      </c>
      <c r="I68" s="62">
        <f>PRODUCT(D68,H257)</f>
        <v>0</v>
      </c>
      <c r="J68" s="78">
        <v>4.0999999999999996</v>
      </c>
      <c r="K68" s="63">
        <f t="shared" si="2"/>
        <v>0</v>
      </c>
      <c r="L68" s="16">
        <v>4</v>
      </c>
      <c r="M68" s="78">
        <v>2.1</v>
      </c>
      <c r="N68" s="63">
        <f t="shared" si="3"/>
        <v>0</v>
      </c>
      <c r="O68" s="16">
        <v>8</v>
      </c>
      <c r="P68" s="78">
        <v>1.1000000000000001</v>
      </c>
      <c r="Q68" s="63">
        <f t="shared" si="4"/>
        <v>0</v>
      </c>
      <c r="R68" s="16">
        <v>2</v>
      </c>
      <c r="S68" s="49">
        <v>0</v>
      </c>
      <c r="T68" s="63">
        <f t="shared" si="5"/>
        <v>0</v>
      </c>
      <c r="U68" s="99">
        <v>0</v>
      </c>
    </row>
    <row r="69" spans="1:21" s="1" customFormat="1" ht="10.199999999999999">
      <c r="A69" s="14">
        <v>72</v>
      </c>
      <c r="B69" s="15"/>
      <c r="C69" s="17">
        <f t="shared" si="0"/>
        <v>0</v>
      </c>
      <c r="D69" s="111">
        <f t="shared" si="1"/>
        <v>0</v>
      </c>
      <c r="E69" s="111">
        <f t="shared" si="6"/>
        <v>0</v>
      </c>
      <c r="F69" s="75">
        <f>PRODUCT(D69,D257)</f>
        <v>0</v>
      </c>
      <c r="G69" s="62">
        <f>PRODUCT(D69,F257)</f>
        <v>0</v>
      </c>
      <c r="H69" s="61">
        <f>PRODUCT(D69,G257)</f>
        <v>0</v>
      </c>
      <c r="I69" s="62">
        <f>PRODUCT(D69,H257)</f>
        <v>0</v>
      </c>
      <c r="J69" s="78">
        <v>4.0999999999999996</v>
      </c>
      <c r="K69" s="63">
        <f t="shared" si="2"/>
        <v>0</v>
      </c>
      <c r="L69" s="16">
        <v>4</v>
      </c>
      <c r="M69" s="78">
        <v>2.1</v>
      </c>
      <c r="N69" s="63">
        <f t="shared" si="3"/>
        <v>0</v>
      </c>
      <c r="O69" s="16">
        <v>8</v>
      </c>
      <c r="P69" s="78">
        <v>1.1000000000000001</v>
      </c>
      <c r="Q69" s="63">
        <f t="shared" si="4"/>
        <v>0</v>
      </c>
      <c r="R69" s="16">
        <v>2</v>
      </c>
      <c r="S69" s="49">
        <v>0</v>
      </c>
      <c r="T69" s="63">
        <f t="shared" si="5"/>
        <v>0</v>
      </c>
      <c r="U69" s="99">
        <v>0</v>
      </c>
    </row>
    <row r="70" spans="1:21" s="1" customFormat="1" ht="10.199999999999999">
      <c r="A70" s="14">
        <v>73</v>
      </c>
      <c r="B70" s="15"/>
      <c r="C70" s="17">
        <f t="shared" si="0"/>
        <v>0</v>
      </c>
      <c r="D70" s="111">
        <f t="shared" si="1"/>
        <v>0</v>
      </c>
      <c r="E70" s="111">
        <f t="shared" si="6"/>
        <v>0</v>
      </c>
      <c r="F70" s="75">
        <f>PRODUCT(D70,D257)</f>
        <v>0</v>
      </c>
      <c r="G70" s="62">
        <f>PRODUCT(D70,F257)</f>
        <v>0</v>
      </c>
      <c r="H70" s="61">
        <f>PRODUCT(D70,G257)</f>
        <v>0</v>
      </c>
      <c r="I70" s="62">
        <f>PRODUCT(D70,H257)</f>
        <v>0</v>
      </c>
      <c r="J70" s="78">
        <v>4.2</v>
      </c>
      <c r="K70" s="63">
        <f t="shared" si="2"/>
        <v>0</v>
      </c>
      <c r="L70" s="16">
        <v>4</v>
      </c>
      <c r="M70" s="78">
        <v>2.2000000000000002</v>
      </c>
      <c r="N70" s="63">
        <f t="shared" si="3"/>
        <v>0</v>
      </c>
      <c r="O70" s="16">
        <v>8</v>
      </c>
      <c r="P70" s="78">
        <v>1.1499999999999999</v>
      </c>
      <c r="Q70" s="63">
        <f t="shared" si="4"/>
        <v>0</v>
      </c>
      <c r="R70" s="16">
        <v>3</v>
      </c>
      <c r="S70" s="49">
        <v>0</v>
      </c>
      <c r="T70" s="63">
        <f t="shared" si="5"/>
        <v>0</v>
      </c>
      <c r="U70" s="99">
        <v>0</v>
      </c>
    </row>
    <row r="71" spans="1:21" s="1" customFormat="1" ht="10.199999999999999">
      <c r="A71" s="14">
        <v>74</v>
      </c>
      <c r="B71" s="15"/>
      <c r="C71" s="17">
        <f t="shared" si="0"/>
        <v>0</v>
      </c>
      <c r="D71" s="111">
        <f t="shared" si="1"/>
        <v>0</v>
      </c>
      <c r="E71" s="111">
        <f t="shared" si="6"/>
        <v>0</v>
      </c>
      <c r="F71" s="75">
        <f>PRODUCT(D71,D257)</f>
        <v>0</v>
      </c>
      <c r="G71" s="62">
        <f>PRODUCT(D71,F257)</f>
        <v>0</v>
      </c>
      <c r="H71" s="61">
        <f>PRODUCT(D71,G257)</f>
        <v>0</v>
      </c>
      <c r="I71" s="62">
        <f>PRODUCT(D71,H257)</f>
        <v>0</v>
      </c>
      <c r="J71" s="78">
        <v>4.2</v>
      </c>
      <c r="K71" s="63">
        <f t="shared" si="2"/>
        <v>0</v>
      </c>
      <c r="L71" s="16">
        <v>4</v>
      </c>
      <c r="M71" s="78">
        <v>2.2000000000000002</v>
      </c>
      <c r="N71" s="63">
        <f t="shared" si="3"/>
        <v>0</v>
      </c>
      <c r="O71" s="16">
        <v>8</v>
      </c>
      <c r="P71" s="78">
        <v>1.1499999999999999</v>
      </c>
      <c r="Q71" s="63">
        <f t="shared" si="4"/>
        <v>0</v>
      </c>
      <c r="R71" s="16">
        <v>3</v>
      </c>
      <c r="S71" s="49">
        <v>0</v>
      </c>
      <c r="T71" s="63">
        <f t="shared" si="5"/>
        <v>0</v>
      </c>
      <c r="U71" s="99">
        <v>0</v>
      </c>
    </row>
    <row r="72" spans="1:21" s="1" customFormat="1" ht="10.199999999999999">
      <c r="A72" s="14">
        <v>75</v>
      </c>
      <c r="B72" s="15"/>
      <c r="C72" s="17">
        <f t="shared" si="0"/>
        <v>0</v>
      </c>
      <c r="D72" s="111">
        <f t="shared" si="1"/>
        <v>0</v>
      </c>
      <c r="E72" s="111">
        <f t="shared" si="6"/>
        <v>0</v>
      </c>
      <c r="F72" s="75">
        <f>PRODUCT(D72,D257)</f>
        <v>0</v>
      </c>
      <c r="G72" s="62">
        <f>PRODUCT(D72,F257)</f>
        <v>0</v>
      </c>
      <c r="H72" s="61">
        <f>PRODUCT(D72,G257)</f>
        <v>0</v>
      </c>
      <c r="I72" s="62">
        <f>PRODUCT(D72,H257)</f>
        <v>0</v>
      </c>
      <c r="J72" s="78">
        <v>4.2</v>
      </c>
      <c r="K72" s="63">
        <f t="shared" si="2"/>
        <v>0</v>
      </c>
      <c r="L72" s="16">
        <v>4</v>
      </c>
      <c r="M72" s="78">
        <v>2.2000000000000002</v>
      </c>
      <c r="N72" s="63">
        <f t="shared" si="3"/>
        <v>0</v>
      </c>
      <c r="O72" s="16">
        <v>8</v>
      </c>
      <c r="P72" s="78">
        <v>1.1499999999999999</v>
      </c>
      <c r="Q72" s="63">
        <f t="shared" si="4"/>
        <v>0</v>
      </c>
      <c r="R72" s="16">
        <v>3</v>
      </c>
      <c r="S72" s="49">
        <v>0</v>
      </c>
      <c r="T72" s="63">
        <f t="shared" si="5"/>
        <v>0</v>
      </c>
      <c r="U72" s="99">
        <v>0</v>
      </c>
    </row>
    <row r="73" spans="1:21" s="1" customFormat="1" ht="10.199999999999999">
      <c r="A73" s="14">
        <v>76</v>
      </c>
      <c r="B73" s="15"/>
      <c r="C73" s="17">
        <f t="shared" si="0"/>
        <v>0</v>
      </c>
      <c r="D73" s="111">
        <f t="shared" si="1"/>
        <v>0</v>
      </c>
      <c r="E73" s="111">
        <f t="shared" si="6"/>
        <v>0</v>
      </c>
      <c r="F73" s="75">
        <f>PRODUCT(D73,D257)</f>
        <v>0</v>
      </c>
      <c r="G73" s="62">
        <f>PRODUCT(D73,F257)</f>
        <v>0</v>
      </c>
      <c r="H73" s="61">
        <f>PRODUCT(D73,G257)</f>
        <v>0</v>
      </c>
      <c r="I73" s="62">
        <f>PRODUCT(D73,H257)</f>
        <v>0</v>
      </c>
      <c r="J73" s="78">
        <v>4.2</v>
      </c>
      <c r="K73" s="63">
        <f t="shared" si="2"/>
        <v>0</v>
      </c>
      <c r="L73" s="16">
        <v>4</v>
      </c>
      <c r="M73" s="78">
        <v>2.2000000000000002</v>
      </c>
      <c r="N73" s="63">
        <f t="shared" si="3"/>
        <v>0</v>
      </c>
      <c r="O73" s="16">
        <v>8</v>
      </c>
      <c r="P73" s="78">
        <v>1.1499999999999999</v>
      </c>
      <c r="Q73" s="63">
        <f t="shared" si="4"/>
        <v>0</v>
      </c>
      <c r="R73" s="16">
        <v>3</v>
      </c>
      <c r="S73" s="49">
        <v>0</v>
      </c>
      <c r="T73" s="63">
        <f t="shared" si="5"/>
        <v>0</v>
      </c>
      <c r="U73" s="99">
        <v>0</v>
      </c>
    </row>
    <row r="74" spans="1:21" s="1" customFormat="1" ht="10.199999999999999">
      <c r="A74" s="14">
        <v>77</v>
      </c>
      <c r="B74" s="15"/>
      <c r="C74" s="17">
        <f t="shared" si="0"/>
        <v>0</v>
      </c>
      <c r="D74" s="111">
        <f t="shared" si="1"/>
        <v>0</v>
      </c>
      <c r="E74" s="111">
        <f t="shared" si="6"/>
        <v>0</v>
      </c>
      <c r="F74" s="75">
        <f>PRODUCT(D74,D257)</f>
        <v>0</v>
      </c>
      <c r="G74" s="62">
        <f>PRODUCT(D74,F257)</f>
        <v>0</v>
      </c>
      <c r="H74" s="61">
        <f>PRODUCT(D74,G257)</f>
        <v>0</v>
      </c>
      <c r="I74" s="62">
        <f>PRODUCT(D74,H257)</f>
        <v>0</v>
      </c>
      <c r="J74" s="78">
        <v>4.3</v>
      </c>
      <c r="K74" s="63">
        <f t="shared" si="2"/>
        <v>0</v>
      </c>
      <c r="L74" s="16">
        <v>4</v>
      </c>
      <c r="M74" s="78">
        <v>2.2999999999999998</v>
      </c>
      <c r="N74" s="63">
        <f t="shared" si="3"/>
        <v>0</v>
      </c>
      <c r="O74" s="16">
        <v>8</v>
      </c>
      <c r="P74" s="78">
        <v>1.2</v>
      </c>
      <c r="Q74" s="63">
        <f t="shared" si="4"/>
        <v>0</v>
      </c>
      <c r="R74" s="16">
        <v>4</v>
      </c>
      <c r="S74" s="49">
        <v>0</v>
      </c>
      <c r="T74" s="63">
        <f t="shared" si="5"/>
        <v>0</v>
      </c>
      <c r="U74" s="99">
        <v>0</v>
      </c>
    </row>
    <row r="75" spans="1:21" s="1" customFormat="1" ht="10.199999999999999">
      <c r="A75" s="14">
        <v>78</v>
      </c>
      <c r="B75" s="15"/>
      <c r="C75" s="17">
        <f t="shared" si="0"/>
        <v>0</v>
      </c>
      <c r="D75" s="111">
        <f t="shared" si="1"/>
        <v>0</v>
      </c>
      <c r="E75" s="111">
        <f t="shared" si="6"/>
        <v>0</v>
      </c>
      <c r="F75" s="75">
        <f>PRODUCT(D75,D257)</f>
        <v>0</v>
      </c>
      <c r="G75" s="62">
        <f>PRODUCT(D75,F257)</f>
        <v>0</v>
      </c>
      <c r="H75" s="61">
        <f>PRODUCT(D75,G257)</f>
        <v>0</v>
      </c>
      <c r="I75" s="62">
        <f>PRODUCT(D75,H257)</f>
        <v>0</v>
      </c>
      <c r="J75" s="78">
        <v>4.3</v>
      </c>
      <c r="K75" s="63">
        <f t="shared" si="2"/>
        <v>0</v>
      </c>
      <c r="L75" s="16">
        <v>4</v>
      </c>
      <c r="M75" s="78">
        <v>2.2999999999999998</v>
      </c>
      <c r="N75" s="63">
        <f t="shared" si="3"/>
        <v>0</v>
      </c>
      <c r="O75" s="16">
        <v>8</v>
      </c>
      <c r="P75" s="78">
        <v>1.2</v>
      </c>
      <c r="Q75" s="63">
        <f t="shared" si="4"/>
        <v>0</v>
      </c>
      <c r="R75" s="16">
        <v>4</v>
      </c>
      <c r="S75" s="49">
        <v>0</v>
      </c>
      <c r="T75" s="63">
        <f t="shared" si="5"/>
        <v>0</v>
      </c>
      <c r="U75" s="99">
        <v>0</v>
      </c>
    </row>
    <row r="76" spans="1:21" s="1" customFormat="1" ht="10.199999999999999">
      <c r="A76" s="14">
        <v>79</v>
      </c>
      <c r="B76" s="15"/>
      <c r="C76" s="17">
        <f t="shared" si="0"/>
        <v>0</v>
      </c>
      <c r="D76" s="111">
        <f t="shared" si="1"/>
        <v>0</v>
      </c>
      <c r="E76" s="111">
        <f t="shared" si="6"/>
        <v>0</v>
      </c>
      <c r="F76" s="75">
        <f>PRODUCT(D76,D257)</f>
        <v>0</v>
      </c>
      <c r="G76" s="62">
        <f>PRODUCT(D76,F257)</f>
        <v>0</v>
      </c>
      <c r="H76" s="61">
        <f>PRODUCT(D76,G257)</f>
        <v>0</v>
      </c>
      <c r="I76" s="62">
        <f>PRODUCT(D76,H257)</f>
        <v>0</v>
      </c>
      <c r="J76" s="78">
        <v>4.3</v>
      </c>
      <c r="K76" s="63">
        <f t="shared" si="2"/>
        <v>0</v>
      </c>
      <c r="L76" s="16">
        <v>4</v>
      </c>
      <c r="M76" s="78">
        <v>2.2999999999999998</v>
      </c>
      <c r="N76" s="63">
        <f t="shared" si="3"/>
        <v>0</v>
      </c>
      <c r="O76" s="16">
        <v>8</v>
      </c>
      <c r="P76" s="78">
        <v>1.2</v>
      </c>
      <c r="Q76" s="63">
        <f t="shared" si="4"/>
        <v>0</v>
      </c>
      <c r="R76" s="16">
        <v>4</v>
      </c>
      <c r="S76" s="49">
        <v>0</v>
      </c>
      <c r="T76" s="63">
        <f t="shared" si="5"/>
        <v>0</v>
      </c>
      <c r="U76" s="99">
        <v>0</v>
      </c>
    </row>
    <row r="77" spans="1:21" s="1" customFormat="1" ht="10.199999999999999">
      <c r="A77" s="14">
        <v>80</v>
      </c>
      <c r="B77" s="15"/>
      <c r="C77" s="17">
        <f t="shared" ref="C77:C86" si="7">A77*B77</f>
        <v>0</v>
      </c>
      <c r="D77" s="111">
        <f t="shared" ref="D77:D140" si="8">C77-((K77*L77)+(N77*O77)+(Q77*R77)+(T77*U77))</f>
        <v>0</v>
      </c>
      <c r="E77" s="111">
        <f t="shared" si="6"/>
        <v>0</v>
      </c>
      <c r="F77" s="75">
        <f>PRODUCT(D77,D257)</f>
        <v>0</v>
      </c>
      <c r="G77" s="62">
        <f>PRODUCT(D77,F257)</f>
        <v>0</v>
      </c>
      <c r="H77" s="61">
        <f>PRODUCT(D77,G257)</f>
        <v>0</v>
      </c>
      <c r="I77" s="62">
        <f>PRODUCT(D77,H257)</f>
        <v>0</v>
      </c>
      <c r="J77" s="78">
        <v>4.3</v>
      </c>
      <c r="K77" s="63">
        <f t="shared" ref="K77:K140" si="9">B77*J77</f>
        <v>0</v>
      </c>
      <c r="L77" s="16">
        <v>4</v>
      </c>
      <c r="M77" s="78">
        <v>2.2999999999999998</v>
      </c>
      <c r="N77" s="63">
        <f t="shared" ref="N77:N140" si="10">B77*M77</f>
        <v>0</v>
      </c>
      <c r="O77" s="16">
        <v>8</v>
      </c>
      <c r="P77" s="78">
        <v>1.2</v>
      </c>
      <c r="Q77" s="63">
        <f t="shared" ref="Q77:Q140" si="11">B77*P77</f>
        <v>0</v>
      </c>
      <c r="R77" s="16">
        <v>4</v>
      </c>
      <c r="S77" s="49">
        <v>0</v>
      </c>
      <c r="T77" s="63">
        <f t="shared" ref="T77:T140" si="12">B77*S77</f>
        <v>0</v>
      </c>
      <c r="U77" s="99">
        <v>0</v>
      </c>
    </row>
    <row r="78" spans="1:21" s="1" customFormat="1" ht="10.199999999999999">
      <c r="A78" s="14">
        <v>81</v>
      </c>
      <c r="B78" s="15"/>
      <c r="C78" s="17">
        <f t="shared" si="7"/>
        <v>0</v>
      </c>
      <c r="D78" s="111">
        <f t="shared" si="8"/>
        <v>0</v>
      </c>
      <c r="E78" s="111">
        <f t="shared" si="6"/>
        <v>0</v>
      </c>
      <c r="F78" s="75">
        <f>PRODUCT(D78,D257)</f>
        <v>0</v>
      </c>
      <c r="G78" s="62">
        <f>PRODUCT(D78,F257)</f>
        <v>0</v>
      </c>
      <c r="H78" s="61">
        <f>PRODUCT(D78,G257)</f>
        <v>0</v>
      </c>
      <c r="I78" s="62">
        <f>PRODUCT(D78,H257)</f>
        <v>0</v>
      </c>
      <c r="J78" s="78">
        <v>4.3</v>
      </c>
      <c r="K78" s="63">
        <f t="shared" si="9"/>
        <v>0</v>
      </c>
      <c r="L78" s="16">
        <v>4</v>
      </c>
      <c r="M78" s="78">
        <v>2.2999999999999998</v>
      </c>
      <c r="N78" s="63">
        <f t="shared" si="10"/>
        <v>0</v>
      </c>
      <c r="O78" s="16">
        <v>8</v>
      </c>
      <c r="P78" s="78">
        <v>1.2</v>
      </c>
      <c r="Q78" s="63">
        <f t="shared" si="11"/>
        <v>0</v>
      </c>
      <c r="R78" s="16">
        <v>5</v>
      </c>
      <c r="S78" s="49">
        <v>0</v>
      </c>
      <c r="T78" s="63">
        <f t="shared" si="12"/>
        <v>0</v>
      </c>
      <c r="U78" s="99">
        <v>0</v>
      </c>
    </row>
    <row r="79" spans="1:21" s="1" customFormat="1" ht="10.199999999999999">
      <c r="A79" s="82">
        <v>82</v>
      </c>
      <c r="B79" s="83"/>
      <c r="C79" s="121">
        <f t="shared" si="7"/>
        <v>0</v>
      </c>
      <c r="D79" s="112">
        <f t="shared" si="8"/>
        <v>0</v>
      </c>
      <c r="E79" s="111">
        <f t="shared" ref="E79:E142" si="13">D79+((K79*L79)+(N79*O79)+(Q79*R79)+(T79*U79))</f>
        <v>0</v>
      </c>
      <c r="F79" s="84">
        <f>PRODUCT(D79,D257)</f>
        <v>0</v>
      </c>
      <c r="G79" s="85">
        <f>PRODUCT(D79,F257)</f>
        <v>0</v>
      </c>
      <c r="H79" s="86">
        <f>PRODUCT(D79,G257)</f>
        <v>0</v>
      </c>
      <c r="I79" s="85">
        <f>PRODUCT(D79,H257)</f>
        <v>0</v>
      </c>
      <c r="J79" s="78">
        <v>4.3</v>
      </c>
      <c r="K79" s="87">
        <f t="shared" si="9"/>
        <v>0</v>
      </c>
      <c r="L79" s="88">
        <v>4</v>
      </c>
      <c r="M79" s="78">
        <v>2.2999999999999998</v>
      </c>
      <c r="N79" s="87">
        <f t="shared" si="10"/>
        <v>0</v>
      </c>
      <c r="O79" s="88">
        <v>8</v>
      </c>
      <c r="P79" s="78">
        <v>1.2</v>
      </c>
      <c r="Q79" s="87">
        <f t="shared" si="11"/>
        <v>0</v>
      </c>
      <c r="R79" s="88">
        <v>5</v>
      </c>
      <c r="S79" s="89">
        <v>0</v>
      </c>
      <c r="T79" s="87">
        <f t="shared" si="12"/>
        <v>0</v>
      </c>
      <c r="U79" s="100">
        <v>0</v>
      </c>
    </row>
    <row r="80" spans="1:21" s="1" customFormat="1" ht="10.199999999999999">
      <c r="A80" s="14">
        <v>83</v>
      </c>
      <c r="B80" s="15"/>
      <c r="C80" s="17">
        <f t="shared" si="7"/>
        <v>0</v>
      </c>
      <c r="D80" s="113">
        <f t="shared" si="8"/>
        <v>0</v>
      </c>
      <c r="E80" s="111">
        <f t="shared" si="13"/>
        <v>0</v>
      </c>
      <c r="F80" s="90">
        <f>PRODUCT(D80,D257)</f>
        <v>0</v>
      </c>
      <c r="G80" s="63">
        <f>PRODUCT(D80,F257)</f>
        <v>0</v>
      </c>
      <c r="H80" s="91">
        <f>PRODUCT(D80,G257)</f>
        <v>0</v>
      </c>
      <c r="I80" s="63">
        <f>PRODUCT(D80,H257)</f>
        <v>0</v>
      </c>
      <c r="J80" s="93">
        <v>4.3</v>
      </c>
      <c r="K80" s="63">
        <f t="shared" si="9"/>
        <v>0</v>
      </c>
      <c r="L80" s="16">
        <v>4</v>
      </c>
      <c r="M80" s="93">
        <v>2.2999999999999998</v>
      </c>
      <c r="N80" s="63">
        <f t="shared" si="10"/>
        <v>0</v>
      </c>
      <c r="O80" s="16">
        <v>8</v>
      </c>
      <c r="P80" s="93">
        <v>1.2</v>
      </c>
      <c r="Q80" s="63">
        <f t="shared" si="11"/>
        <v>0</v>
      </c>
      <c r="R80" s="16">
        <v>5</v>
      </c>
      <c r="S80" s="49">
        <v>0</v>
      </c>
      <c r="T80" s="63">
        <f t="shared" si="12"/>
        <v>0</v>
      </c>
      <c r="U80" s="99">
        <v>0</v>
      </c>
    </row>
    <row r="81" spans="1:21" s="1" customFormat="1" ht="10.199999999999999">
      <c r="A81" s="70">
        <v>84</v>
      </c>
      <c r="B81" s="71"/>
      <c r="C81" s="72">
        <f t="shared" si="7"/>
        <v>0</v>
      </c>
      <c r="D81" s="111">
        <f t="shared" si="8"/>
        <v>0</v>
      </c>
      <c r="E81" s="111">
        <f t="shared" si="13"/>
        <v>0</v>
      </c>
      <c r="F81" s="75">
        <f>PRODUCT(D81,D257)</f>
        <v>0</v>
      </c>
      <c r="G81" s="62">
        <f>PRODUCT(D81,F257)</f>
        <v>0</v>
      </c>
      <c r="H81" s="61">
        <f>PRODUCT(D81,G257)</f>
        <v>0</v>
      </c>
      <c r="I81" s="62">
        <f>PRODUCT(D81,H257)</f>
        <v>0</v>
      </c>
      <c r="J81" s="78">
        <v>4.4000000000000004</v>
      </c>
      <c r="K81" s="62">
        <f t="shared" si="9"/>
        <v>0</v>
      </c>
      <c r="L81" s="18">
        <v>4</v>
      </c>
      <c r="M81" s="78">
        <v>2.2999999999999998</v>
      </c>
      <c r="N81" s="62">
        <f t="shared" si="10"/>
        <v>0</v>
      </c>
      <c r="O81" s="18">
        <v>8</v>
      </c>
      <c r="P81" s="78">
        <v>1.2</v>
      </c>
      <c r="Q81" s="62">
        <f t="shared" si="11"/>
        <v>0</v>
      </c>
      <c r="R81" s="18">
        <v>5</v>
      </c>
      <c r="S81" s="48">
        <v>0</v>
      </c>
      <c r="T81" s="62">
        <f t="shared" si="12"/>
        <v>0</v>
      </c>
      <c r="U81" s="98">
        <v>0</v>
      </c>
    </row>
    <row r="82" spans="1:21" s="1" customFormat="1" ht="10.199999999999999">
      <c r="A82" s="14">
        <v>85</v>
      </c>
      <c r="B82" s="15"/>
      <c r="C82" s="17">
        <f t="shared" si="7"/>
        <v>0</v>
      </c>
      <c r="D82" s="111">
        <f t="shared" si="8"/>
        <v>0</v>
      </c>
      <c r="E82" s="111">
        <f t="shared" si="13"/>
        <v>0</v>
      </c>
      <c r="F82" s="75">
        <f>PRODUCT(D82,D257)</f>
        <v>0</v>
      </c>
      <c r="G82" s="62">
        <f>PRODUCT(D82,F257)</f>
        <v>0</v>
      </c>
      <c r="H82" s="61">
        <f>PRODUCT(D82,G257)</f>
        <v>0</v>
      </c>
      <c r="I82" s="62">
        <f>PRODUCT(D82,H257)</f>
        <v>0</v>
      </c>
      <c r="J82" s="78">
        <v>4.4000000000000004</v>
      </c>
      <c r="K82" s="63">
        <f t="shared" si="9"/>
        <v>0</v>
      </c>
      <c r="L82" s="16">
        <v>4</v>
      </c>
      <c r="M82" s="78">
        <v>2.4</v>
      </c>
      <c r="N82" s="63">
        <f t="shared" si="10"/>
        <v>0</v>
      </c>
      <c r="O82" s="16">
        <v>8</v>
      </c>
      <c r="P82" s="78">
        <v>1.25</v>
      </c>
      <c r="Q82" s="63">
        <f t="shared" si="11"/>
        <v>0</v>
      </c>
      <c r="R82" s="16">
        <v>6</v>
      </c>
      <c r="S82" s="49">
        <v>0</v>
      </c>
      <c r="T82" s="63">
        <f t="shared" si="12"/>
        <v>0</v>
      </c>
      <c r="U82" s="99">
        <v>0</v>
      </c>
    </row>
    <row r="83" spans="1:21" s="1" customFormat="1" ht="10.199999999999999">
      <c r="A83" s="14">
        <v>86</v>
      </c>
      <c r="B83" s="15"/>
      <c r="C83" s="17">
        <f t="shared" si="7"/>
        <v>0</v>
      </c>
      <c r="D83" s="111">
        <f t="shared" si="8"/>
        <v>0</v>
      </c>
      <c r="E83" s="111">
        <f t="shared" si="13"/>
        <v>0</v>
      </c>
      <c r="F83" s="75">
        <f>PRODUCT(D83,D257)</f>
        <v>0</v>
      </c>
      <c r="G83" s="62">
        <f>PRODUCT(D83,F257)</f>
        <v>0</v>
      </c>
      <c r="H83" s="61">
        <f>PRODUCT(D83,G257)</f>
        <v>0</v>
      </c>
      <c r="I83" s="62">
        <f>PRODUCT(D83,H257)</f>
        <v>0</v>
      </c>
      <c r="J83" s="78">
        <v>4.4000000000000004</v>
      </c>
      <c r="K83" s="63">
        <f t="shared" si="9"/>
        <v>0</v>
      </c>
      <c r="L83" s="16">
        <v>4</v>
      </c>
      <c r="M83" s="78">
        <v>2.4</v>
      </c>
      <c r="N83" s="63">
        <f t="shared" si="10"/>
        <v>0</v>
      </c>
      <c r="O83" s="16">
        <v>8</v>
      </c>
      <c r="P83" s="78">
        <v>1.25</v>
      </c>
      <c r="Q83" s="63">
        <f t="shared" si="11"/>
        <v>0</v>
      </c>
      <c r="R83" s="16">
        <v>6</v>
      </c>
      <c r="S83" s="49">
        <v>0</v>
      </c>
      <c r="T83" s="63">
        <f t="shared" si="12"/>
        <v>0</v>
      </c>
      <c r="U83" s="99">
        <v>0</v>
      </c>
    </row>
    <row r="84" spans="1:21" s="1" customFormat="1" ht="10.199999999999999">
      <c r="A84" s="14">
        <v>87</v>
      </c>
      <c r="B84" s="15"/>
      <c r="C84" s="17">
        <f t="shared" si="7"/>
        <v>0</v>
      </c>
      <c r="D84" s="111">
        <f t="shared" si="8"/>
        <v>0</v>
      </c>
      <c r="E84" s="111">
        <f t="shared" si="13"/>
        <v>0</v>
      </c>
      <c r="F84" s="75">
        <f>PRODUCT(D84,D257)</f>
        <v>0</v>
      </c>
      <c r="G84" s="62">
        <f>PRODUCT(D84,F257)</f>
        <v>0</v>
      </c>
      <c r="H84" s="61">
        <f>PRODUCT(D84,G257)</f>
        <v>0</v>
      </c>
      <c r="I84" s="62">
        <f>PRODUCT(D84,H257)</f>
        <v>0</v>
      </c>
      <c r="J84" s="78">
        <v>4.4000000000000004</v>
      </c>
      <c r="K84" s="63">
        <f t="shared" si="9"/>
        <v>0</v>
      </c>
      <c r="L84" s="16">
        <v>4</v>
      </c>
      <c r="M84" s="78">
        <v>2.4</v>
      </c>
      <c r="N84" s="63">
        <f t="shared" si="10"/>
        <v>0</v>
      </c>
      <c r="O84" s="16">
        <v>8</v>
      </c>
      <c r="P84" s="78">
        <v>1.25</v>
      </c>
      <c r="Q84" s="63">
        <f t="shared" si="11"/>
        <v>0</v>
      </c>
      <c r="R84" s="16">
        <v>6</v>
      </c>
      <c r="S84" s="49">
        <v>0</v>
      </c>
      <c r="T84" s="63">
        <f t="shared" si="12"/>
        <v>0</v>
      </c>
      <c r="U84" s="99">
        <v>0</v>
      </c>
    </row>
    <row r="85" spans="1:21" s="1" customFormat="1" ht="10.199999999999999">
      <c r="A85" s="14">
        <v>88</v>
      </c>
      <c r="B85" s="15"/>
      <c r="C85" s="17">
        <f t="shared" si="7"/>
        <v>0</v>
      </c>
      <c r="D85" s="111">
        <f t="shared" si="8"/>
        <v>0</v>
      </c>
      <c r="E85" s="111">
        <f t="shared" si="13"/>
        <v>0</v>
      </c>
      <c r="F85" s="75">
        <f>PRODUCT(D85,D257)</f>
        <v>0</v>
      </c>
      <c r="G85" s="62">
        <f>PRODUCT(D85,F257)</f>
        <v>0</v>
      </c>
      <c r="H85" s="61">
        <f>PRODUCT(D85,G257)</f>
        <v>0</v>
      </c>
      <c r="I85" s="62">
        <f>PRODUCT(D85,H257)</f>
        <v>0</v>
      </c>
      <c r="J85" s="78">
        <v>4.5999999999999996</v>
      </c>
      <c r="K85" s="63">
        <f t="shared" si="9"/>
        <v>0</v>
      </c>
      <c r="L85" s="16">
        <v>4</v>
      </c>
      <c r="M85" s="78">
        <v>2.4</v>
      </c>
      <c r="N85" s="63">
        <f t="shared" si="10"/>
        <v>0</v>
      </c>
      <c r="O85" s="16">
        <v>8</v>
      </c>
      <c r="P85" s="78">
        <v>1.25</v>
      </c>
      <c r="Q85" s="63">
        <f t="shared" si="11"/>
        <v>0</v>
      </c>
      <c r="R85" s="16">
        <v>6</v>
      </c>
      <c r="S85" s="49">
        <v>0</v>
      </c>
      <c r="T85" s="63">
        <f t="shared" si="12"/>
        <v>0</v>
      </c>
      <c r="U85" s="99">
        <v>0</v>
      </c>
    </row>
    <row r="86" spans="1:21" s="1" customFormat="1" ht="10.199999999999999">
      <c r="A86" s="14">
        <v>89</v>
      </c>
      <c r="B86" s="15"/>
      <c r="C86" s="17">
        <f t="shared" si="7"/>
        <v>0</v>
      </c>
      <c r="D86" s="111">
        <f t="shared" si="8"/>
        <v>0</v>
      </c>
      <c r="E86" s="111">
        <f t="shared" si="13"/>
        <v>0</v>
      </c>
      <c r="F86" s="75">
        <f>PRODUCT(D86,D257)</f>
        <v>0</v>
      </c>
      <c r="G86" s="62">
        <f>PRODUCT(D86,F257)</f>
        <v>0</v>
      </c>
      <c r="H86" s="61">
        <f>PRODUCT(D86,G257)</f>
        <v>0</v>
      </c>
      <c r="I86" s="62">
        <f>PRODUCT(D86,H257)</f>
        <v>0</v>
      </c>
      <c r="J86" s="78">
        <v>4.5999999999999996</v>
      </c>
      <c r="K86" s="63">
        <f t="shared" si="9"/>
        <v>0</v>
      </c>
      <c r="L86" s="16">
        <v>4</v>
      </c>
      <c r="M86" s="78">
        <v>2.4500000000000002</v>
      </c>
      <c r="N86" s="63">
        <f t="shared" si="10"/>
        <v>0</v>
      </c>
      <c r="O86" s="16">
        <v>8</v>
      </c>
      <c r="P86" s="78">
        <v>1.25</v>
      </c>
      <c r="Q86" s="63">
        <f t="shared" si="11"/>
        <v>0</v>
      </c>
      <c r="R86" s="16">
        <v>7</v>
      </c>
      <c r="S86" s="49">
        <v>0</v>
      </c>
      <c r="T86" s="63">
        <f t="shared" si="12"/>
        <v>0</v>
      </c>
      <c r="U86" s="99">
        <v>0</v>
      </c>
    </row>
    <row r="87" spans="1:21" s="1" customFormat="1" ht="10.199999999999999">
      <c r="A87" s="14">
        <v>90</v>
      </c>
      <c r="B87" s="15"/>
      <c r="C87" s="17">
        <f>A87*B87</f>
        <v>0</v>
      </c>
      <c r="D87" s="111">
        <f t="shared" si="8"/>
        <v>0</v>
      </c>
      <c r="E87" s="111">
        <f t="shared" si="13"/>
        <v>0</v>
      </c>
      <c r="F87" s="75">
        <f>PRODUCT(D87,D257)</f>
        <v>0</v>
      </c>
      <c r="G87" s="62">
        <f>PRODUCT(D87,F257)</f>
        <v>0</v>
      </c>
      <c r="H87" s="61">
        <f>PRODUCT(D87,G257)</f>
        <v>0</v>
      </c>
      <c r="I87" s="62">
        <f>PRODUCT(D87,H257)</f>
        <v>0</v>
      </c>
      <c r="J87" s="78">
        <v>4.5999999999999996</v>
      </c>
      <c r="K87" s="63">
        <f t="shared" si="9"/>
        <v>0</v>
      </c>
      <c r="L87" s="16">
        <v>4</v>
      </c>
      <c r="M87" s="78">
        <v>2.4500000000000002</v>
      </c>
      <c r="N87" s="63">
        <f t="shared" si="10"/>
        <v>0</v>
      </c>
      <c r="O87" s="16">
        <v>8</v>
      </c>
      <c r="P87" s="78">
        <v>1.25</v>
      </c>
      <c r="Q87" s="63">
        <f t="shared" si="11"/>
        <v>0</v>
      </c>
      <c r="R87" s="16">
        <v>7</v>
      </c>
      <c r="S87" s="49">
        <v>0</v>
      </c>
      <c r="T87" s="63">
        <f t="shared" si="12"/>
        <v>0</v>
      </c>
      <c r="U87" s="99">
        <v>0</v>
      </c>
    </row>
    <row r="88" spans="1:21" s="1" customFormat="1" ht="10.199999999999999">
      <c r="A88" s="14">
        <v>91</v>
      </c>
      <c r="B88" s="15"/>
      <c r="C88" s="17">
        <f>A88*B88</f>
        <v>0</v>
      </c>
      <c r="D88" s="111">
        <f t="shared" si="8"/>
        <v>0</v>
      </c>
      <c r="E88" s="111">
        <f t="shared" si="13"/>
        <v>0</v>
      </c>
      <c r="F88" s="75">
        <f>PRODUCT(D88,D257)</f>
        <v>0</v>
      </c>
      <c r="G88" s="62">
        <f>PRODUCT(D88,F257)</f>
        <v>0</v>
      </c>
      <c r="H88" s="61">
        <f>PRODUCT(D88,G257)</f>
        <v>0</v>
      </c>
      <c r="I88" s="62">
        <f>PRODUCT(D88,H257)</f>
        <v>0</v>
      </c>
      <c r="J88" s="78">
        <v>4.5999999999999996</v>
      </c>
      <c r="K88" s="63">
        <f t="shared" si="9"/>
        <v>0</v>
      </c>
      <c r="L88" s="16">
        <v>4</v>
      </c>
      <c r="M88" s="78">
        <v>2.4500000000000002</v>
      </c>
      <c r="N88" s="63">
        <f t="shared" si="10"/>
        <v>0</v>
      </c>
      <c r="O88" s="16">
        <v>8</v>
      </c>
      <c r="P88" s="78">
        <v>1.25</v>
      </c>
      <c r="Q88" s="63">
        <f t="shared" si="11"/>
        <v>0</v>
      </c>
      <c r="R88" s="16">
        <v>7</v>
      </c>
      <c r="S88" s="49">
        <v>0</v>
      </c>
      <c r="T88" s="63">
        <f t="shared" si="12"/>
        <v>0</v>
      </c>
      <c r="U88" s="99">
        <v>0</v>
      </c>
    </row>
    <row r="89" spans="1:21" s="1" customFormat="1" ht="10.199999999999999">
      <c r="A89" s="14">
        <f t="shared" ref="A89:A152" si="14">A88+1</f>
        <v>92</v>
      </c>
      <c r="B89" s="15"/>
      <c r="C89" s="17">
        <f>A89*B89</f>
        <v>0</v>
      </c>
      <c r="D89" s="111">
        <f t="shared" si="8"/>
        <v>0</v>
      </c>
      <c r="E89" s="111">
        <f t="shared" si="13"/>
        <v>0</v>
      </c>
      <c r="F89" s="75">
        <f>PRODUCT(D89,D257)</f>
        <v>0</v>
      </c>
      <c r="G89" s="62">
        <f>PRODUCT(D89,F257)</f>
        <v>0</v>
      </c>
      <c r="H89" s="61">
        <f>PRODUCT(D89,G257)</f>
        <v>0</v>
      </c>
      <c r="I89" s="62">
        <f>PRODUCT(D89,H257)</f>
        <v>0</v>
      </c>
      <c r="J89" s="78">
        <v>4.7</v>
      </c>
      <c r="K89" s="63">
        <f t="shared" si="9"/>
        <v>0</v>
      </c>
      <c r="L89" s="16">
        <v>4</v>
      </c>
      <c r="M89" s="78">
        <v>2.4500000000000002</v>
      </c>
      <c r="N89" s="63">
        <f t="shared" si="10"/>
        <v>0</v>
      </c>
      <c r="O89" s="16">
        <v>8</v>
      </c>
      <c r="P89" s="78">
        <v>1.25</v>
      </c>
      <c r="Q89" s="63">
        <f t="shared" si="11"/>
        <v>0</v>
      </c>
      <c r="R89" s="16">
        <v>7</v>
      </c>
      <c r="S89" s="49">
        <v>0</v>
      </c>
      <c r="T89" s="63">
        <f t="shared" si="12"/>
        <v>0</v>
      </c>
      <c r="U89" s="99">
        <v>0</v>
      </c>
    </row>
    <row r="90" spans="1:21" s="1" customFormat="1" ht="10.199999999999999">
      <c r="A90" s="14">
        <f t="shared" si="14"/>
        <v>93</v>
      </c>
      <c r="B90" s="15"/>
      <c r="C90" s="17">
        <f>A90*B90</f>
        <v>0</v>
      </c>
      <c r="D90" s="111">
        <f t="shared" si="8"/>
        <v>0</v>
      </c>
      <c r="E90" s="111">
        <f t="shared" si="13"/>
        <v>0</v>
      </c>
      <c r="F90" s="75">
        <f>PRODUCT(D90,D257)</f>
        <v>0</v>
      </c>
      <c r="G90" s="62">
        <f>PRODUCT(D90,F257)</f>
        <v>0</v>
      </c>
      <c r="H90" s="61">
        <f>PRODUCT(D90,G257)</f>
        <v>0</v>
      </c>
      <c r="I90" s="62">
        <f>PRODUCT(D90,H257)</f>
        <v>0</v>
      </c>
      <c r="J90" s="78">
        <v>4.7</v>
      </c>
      <c r="K90" s="63">
        <f t="shared" si="9"/>
        <v>0</v>
      </c>
      <c r="L90" s="16">
        <v>4</v>
      </c>
      <c r="M90" s="78">
        <v>2.5</v>
      </c>
      <c r="N90" s="63">
        <f t="shared" si="10"/>
        <v>0</v>
      </c>
      <c r="O90" s="16">
        <v>8</v>
      </c>
      <c r="P90" s="78">
        <v>1.3</v>
      </c>
      <c r="Q90" s="63">
        <f t="shared" si="11"/>
        <v>0</v>
      </c>
      <c r="R90" s="16">
        <v>8</v>
      </c>
      <c r="S90" s="49">
        <v>0</v>
      </c>
      <c r="T90" s="63">
        <f t="shared" si="12"/>
        <v>0</v>
      </c>
      <c r="U90" s="99">
        <v>0</v>
      </c>
    </row>
    <row r="91" spans="1:21" s="1" customFormat="1" ht="10.199999999999999">
      <c r="A91" s="14">
        <f t="shared" si="14"/>
        <v>94</v>
      </c>
      <c r="B91" s="15"/>
      <c r="C91" s="17">
        <f>A91*B91</f>
        <v>0</v>
      </c>
      <c r="D91" s="111">
        <f t="shared" si="8"/>
        <v>0</v>
      </c>
      <c r="E91" s="111">
        <f t="shared" si="13"/>
        <v>0</v>
      </c>
      <c r="F91" s="75">
        <f>PRODUCT(D91,D257)</f>
        <v>0</v>
      </c>
      <c r="G91" s="62">
        <f>PRODUCT(D91,F257)</f>
        <v>0</v>
      </c>
      <c r="H91" s="61">
        <f>PRODUCT(D91,G257)</f>
        <v>0</v>
      </c>
      <c r="I91" s="62">
        <f>PRODUCT(D91,H257)</f>
        <v>0</v>
      </c>
      <c r="J91" s="78">
        <v>4.7</v>
      </c>
      <c r="K91" s="63">
        <f t="shared" si="9"/>
        <v>0</v>
      </c>
      <c r="L91" s="16">
        <v>4</v>
      </c>
      <c r="M91" s="78">
        <v>2.5</v>
      </c>
      <c r="N91" s="63">
        <f t="shared" si="10"/>
        <v>0</v>
      </c>
      <c r="O91" s="16">
        <v>8</v>
      </c>
      <c r="P91" s="78">
        <v>1.3</v>
      </c>
      <c r="Q91" s="63">
        <f t="shared" si="11"/>
        <v>0</v>
      </c>
      <c r="R91" s="16">
        <v>8</v>
      </c>
      <c r="S91" s="49">
        <v>0</v>
      </c>
      <c r="T91" s="63">
        <f t="shared" si="12"/>
        <v>0</v>
      </c>
      <c r="U91" s="99">
        <v>0</v>
      </c>
    </row>
    <row r="92" spans="1:21" s="1" customFormat="1" ht="10.199999999999999">
      <c r="A92" s="14">
        <f t="shared" si="14"/>
        <v>95</v>
      </c>
      <c r="B92" s="15"/>
      <c r="C92" s="17">
        <f t="shared" ref="C92:C155" si="15">A92*B92</f>
        <v>0</v>
      </c>
      <c r="D92" s="111">
        <f t="shared" si="8"/>
        <v>0</v>
      </c>
      <c r="E92" s="111">
        <f t="shared" si="13"/>
        <v>0</v>
      </c>
      <c r="F92" s="75">
        <f>PRODUCT(D92,D257)</f>
        <v>0</v>
      </c>
      <c r="G92" s="62">
        <f>PRODUCT(D92,F257)</f>
        <v>0</v>
      </c>
      <c r="H92" s="61">
        <f>PRODUCT(D92,G257)</f>
        <v>0</v>
      </c>
      <c r="I92" s="62">
        <f>PRODUCT(D92,H257)</f>
        <v>0</v>
      </c>
      <c r="J92" s="78">
        <v>4.7</v>
      </c>
      <c r="K92" s="63">
        <f t="shared" si="9"/>
        <v>0</v>
      </c>
      <c r="L92" s="16">
        <v>4</v>
      </c>
      <c r="M92" s="78">
        <v>2.5</v>
      </c>
      <c r="N92" s="63">
        <f t="shared" si="10"/>
        <v>0</v>
      </c>
      <c r="O92" s="16">
        <v>8</v>
      </c>
      <c r="P92" s="78">
        <v>1.3</v>
      </c>
      <c r="Q92" s="63">
        <f t="shared" si="11"/>
        <v>0</v>
      </c>
      <c r="R92" s="16">
        <v>8</v>
      </c>
      <c r="S92" s="49">
        <v>0</v>
      </c>
      <c r="T92" s="63">
        <f t="shared" si="12"/>
        <v>0</v>
      </c>
      <c r="U92" s="99">
        <v>0</v>
      </c>
    </row>
    <row r="93" spans="1:21" s="1" customFormat="1" ht="10.199999999999999">
      <c r="A93" s="14">
        <f t="shared" si="14"/>
        <v>96</v>
      </c>
      <c r="B93" s="15"/>
      <c r="C93" s="17">
        <f t="shared" si="15"/>
        <v>0</v>
      </c>
      <c r="D93" s="111">
        <f t="shared" si="8"/>
        <v>0</v>
      </c>
      <c r="E93" s="111">
        <f t="shared" si="13"/>
        <v>0</v>
      </c>
      <c r="F93" s="75">
        <f>PRODUCT(D93,D257)</f>
        <v>0</v>
      </c>
      <c r="G93" s="62">
        <f>PRODUCT(D93,F257)</f>
        <v>0</v>
      </c>
      <c r="H93" s="61">
        <f>PRODUCT(D93,G257)</f>
        <v>0</v>
      </c>
      <c r="I93" s="62">
        <f>PRODUCT(D93,H257)</f>
        <v>0</v>
      </c>
      <c r="J93" s="78">
        <v>4.8</v>
      </c>
      <c r="K93" s="63">
        <f t="shared" si="9"/>
        <v>0</v>
      </c>
      <c r="L93" s="16">
        <v>4</v>
      </c>
      <c r="M93" s="78">
        <v>2.5</v>
      </c>
      <c r="N93" s="63">
        <f t="shared" si="10"/>
        <v>0</v>
      </c>
      <c r="O93" s="16">
        <v>8</v>
      </c>
      <c r="P93" s="78">
        <v>1.3</v>
      </c>
      <c r="Q93" s="63">
        <f t="shared" si="11"/>
        <v>0</v>
      </c>
      <c r="R93" s="16">
        <v>8</v>
      </c>
      <c r="S93" s="49">
        <v>0</v>
      </c>
      <c r="T93" s="63">
        <f t="shared" si="12"/>
        <v>0</v>
      </c>
      <c r="U93" s="99">
        <v>0</v>
      </c>
    </row>
    <row r="94" spans="1:21" s="1" customFormat="1" ht="10.199999999999999">
      <c r="A94" s="14">
        <f t="shared" si="14"/>
        <v>97</v>
      </c>
      <c r="B94" s="15"/>
      <c r="C94" s="17">
        <f t="shared" si="15"/>
        <v>0</v>
      </c>
      <c r="D94" s="111">
        <f t="shared" si="8"/>
        <v>0</v>
      </c>
      <c r="E94" s="111">
        <f t="shared" si="13"/>
        <v>0</v>
      </c>
      <c r="F94" s="75">
        <f>PRODUCT(D94,D257)</f>
        <v>0</v>
      </c>
      <c r="G94" s="62">
        <f>PRODUCT(D94,F257)</f>
        <v>0</v>
      </c>
      <c r="H94" s="61">
        <f>PRODUCT(D94,G257)</f>
        <v>0</v>
      </c>
      <c r="I94" s="62">
        <f>PRODUCT(D94,H257)</f>
        <v>0</v>
      </c>
      <c r="J94" s="78">
        <v>4.8</v>
      </c>
      <c r="K94" s="63">
        <f t="shared" si="9"/>
        <v>0</v>
      </c>
      <c r="L94" s="16">
        <v>4</v>
      </c>
      <c r="M94" s="78">
        <v>2.5499999999999998</v>
      </c>
      <c r="N94" s="63">
        <f t="shared" si="10"/>
        <v>0</v>
      </c>
      <c r="O94" s="16">
        <v>8</v>
      </c>
      <c r="P94" s="78">
        <v>1.3</v>
      </c>
      <c r="Q94" s="63">
        <f t="shared" si="11"/>
        <v>0</v>
      </c>
      <c r="R94" s="16">
        <v>9</v>
      </c>
      <c r="S94" s="49">
        <v>0</v>
      </c>
      <c r="T94" s="63">
        <f t="shared" si="12"/>
        <v>0</v>
      </c>
      <c r="U94" s="99">
        <v>0</v>
      </c>
    </row>
    <row r="95" spans="1:21" s="1" customFormat="1" ht="10.199999999999999">
      <c r="A95" s="14">
        <f t="shared" si="14"/>
        <v>98</v>
      </c>
      <c r="B95" s="15"/>
      <c r="C95" s="17">
        <f t="shared" si="15"/>
        <v>0</v>
      </c>
      <c r="D95" s="111">
        <f t="shared" si="8"/>
        <v>0</v>
      </c>
      <c r="E95" s="111">
        <f t="shared" si="13"/>
        <v>0</v>
      </c>
      <c r="F95" s="75">
        <f>PRODUCT(D95,D257)</f>
        <v>0</v>
      </c>
      <c r="G95" s="62">
        <f>PRODUCT(D95,F257)</f>
        <v>0</v>
      </c>
      <c r="H95" s="61">
        <f>PRODUCT(D95,G257)</f>
        <v>0</v>
      </c>
      <c r="I95" s="62">
        <f>PRODUCT(D95,H257)</f>
        <v>0</v>
      </c>
      <c r="J95" s="78">
        <v>4.8</v>
      </c>
      <c r="K95" s="63">
        <f t="shared" si="9"/>
        <v>0</v>
      </c>
      <c r="L95" s="16">
        <v>4</v>
      </c>
      <c r="M95" s="78">
        <v>2.5499999999999998</v>
      </c>
      <c r="N95" s="63">
        <f t="shared" si="10"/>
        <v>0</v>
      </c>
      <c r="O95" s="16">
        <v>8</v>
      </c>
      <c r="P95" s="78">
        <v>1.3</v>
      </c>
      <c r="Q95" s="63">
        <f t="shared" si="11"/>
        <v>0</v>
      </c>
      <c r="R95" s="16">
        <v>9</v>
      </c>
      <c r="S95" s="49">
        <v>0</v>
      </c>
      <c r="T95" s="63">
        <f t="shared" si="12"/>
        <v>0</v>
      </c>
      <c r="U95" s="99">
        <v>0</v>
      </c>
    </row>
    <row r="96" spans="1:21" s="1" customFormat="1" ht="10.199999999999999">
      <c r="A96" s="14">
        <f t="shared" si="14"/>
        <v>99</v>
      </c>
      <c r="B96" s="15"/>
      <c r="C96" s="17">
        <f t="shared" si="15"/>
        <v>0</v>
      </c>
      <c r="D96" s="111">
        <f t="shared" si="8"/>
        <v>0</v>
      </c>
      <c r="E96" s="111">
        <f t="shared" si="13"/>
        <v>0</v>
      </c>
      <c r="F96" s="75">
        <f>PRODUCT(D96,D257)</f>
        <v>0</v>
      </c>
      <c r="G96" s="62">
        <f>PRODUCT(D96,F257)</f>
        <v>0</v>
      </c>
      <c r="H96" s="61">
        <f>PRODUCT(D96,G257)</f>
        <v>0</v>
      </c>
      <c r="I96" s="62">
        <f>PRODUCT(D96,H257)</f>
        <v>0</v>
      </c>
      <c r="J96" s="78">
        <v>4.8</v>
      </c>
      <c r="K96" s="63">
        <f t="shared" si="9"/>
        <v>0</v>
      </c>
      <c r="L96" s="16">
        <v>4</v>
      </c>
      <c r="M96" s="78">
        <v>2.5499999999999998</v>
      </c>
      <c r="N96" s="63">
        <f t="shared" si="10"/>
        <v>0</v>
      </c>
      <c r="O96" s="16">
        <v>8</v>
      </c>
      <c r="P96" s="78">
        <v>1.3</v>
      </c>
      <c r="Q96" s="63">
        <f t="shared" si="11"/>
        <v>0</v>
      </c>
      <c r="R96" s="16">
        <v>9</v>
      </c>
      <c r="S96" s="49">
        <v>0</v>
      </c>
      <c r="T96" s="63">
        <f t="shared" si="12"/>
        <v>0</v>
      </c>
      <c r="U96" s="99">
        <v>0</v>
      </c>
    </row>
    <row r="97" spans="1:21" s="1" customFormat="1" ht="10.199999999999999">
      <c r="A97" s="14">
        <f t="shared" si="14"/>
        <v>100</v>
      </c>
      <c r="B97" s="15"/>
      <c r="C97" s="17">
        <f t="shared" si="15"/>
        <v>0</v>
      </c>
      <c r="D97" s="111">
        <f t="shared" si="8"/>
        <v>0</v>
      </c>
      <c r="E97" s="111">
        <f t="shared" si="13"/>
        <v>0</v>
      </c>
      <c r="F97" s="75">
        <f>PRODUCT(D97,D257)</f>
        <v>0</v>
      </c>
      <c r="G97" s="62">
        <f>PRODUCT(D97,F257)</f>
        <v>0</v>
      </c>
      <c r="H97" s="61">
        <f>PRODUCT(D97,G257)</f>
        <v>0</v>
      </c>
      <c r="I97" s="62">
        <f>PRODUCT(D97,H257)</f>
        <v>0</v>
      </c>
      <c r="J97" s="78">
        <v>4.9000000000000004</v>
      </c>
      <c r="K97" s="63">
        <f t="shared" si="9"/>
        <v>0</v>
      </c>
      <c r="L97" s="16">
        <v>4</v>
      </c>
      <c r="M97" s="78">
        <v>2.5499999999999998</v>
      </c>
      <c r="N97" s="63">
        <f t="shared" si="10"/>
        <v>0</v>
      </c>
      <c r="O97" s="16">
        <v>8</v>
      </c>
      <c r="P97" s="78">
        <v>1.3</v>
      </c>
      <c r="Q97" s="63">
        <f t="shared" si="11"/>
        <v>0</v>
      </c>
      <c r="R97" s="16">
        <v>9</v>
      </c>
      <c r="S97" s="49">
        <v>0</v>
      </c>
      <c r="T97" s="63">
        <f t="shared" si="12"/>
        <v>0</v>
      </c>
      <c r="U97" s="99">
        <v>0</v>
      </c>
    </row>
    <row r="98" spans="1:21" s="1" customFormat="1" ht="10.199999999999999">
      <c r="A98" s="14">
        <f t="shared" si="14"/>
        <v>101</v>
      </c>
      <c r="B98" s="15"/>
      <c r="C98" s="17">
        <f t="shared" si="15"/>
        <v>0</v>
      </c>
      <c r="D98" s="111">
        <f t="shared" si="8"/>
        <v>0</v>
      </c>
      <c r="E98" s="111">
        <f t="shared" si="13"/>
        <v>0</v>
      </c>
      <c r="F98" s="75">
        <f>PRODUCT(D98,D257)</f>
        <v>0</v>
      </c>
      <c r="G98" s="62">
        <f>PRODUCT(D98,F257)</f>
        <v>0</v>
      </c>
      <c r="H98" s="61">
        <f>PRODUCT(D98,G257)</f>
        <v>0</v>
      </c>
      <c r="I98" s="62">
        <f>PRODUCT(D98,H257)</f>
        <v>0</v>
      </c>
      <c r="J98" s="78">
        <v>4.9000000000000004</v>
      </c>
      <c r="K98" s="63">
        <f t="shared" si="9"/>
        <v>0</v>
      </c>
      <c r="L98" s="16">
        <v>4</v>
      </c>
      <c r="M98" s="78">
        <v>2.6</v>
      </c>
      <c r="N98" s="63">
        <f t="shared" si="10"/>
        <v>0</v>
      </c>
      <c r="O98" s="16">
        <v>8</v>
      </c>
      <c r="P98" s="78">
        <v>1.4</v>
      </c>
      <c r="Q98" s="63">
        <f t="shared" si="11"/>
        <v>0</v>
      </c>
      <c r="R98" s="16">
        <v>10</v>
      </c>
      <c r="S98" s="49">
        <v>0</v>
      </c>
      <c r="T98" s="63">
        <f t="shared" si="12"/>
        <v>0</v>
      </c>
      <c r="U98" s="99">
        <v>0</v>
      </c>
    </row>
    <row r="99" spans="1:21" s="1" customFormat="1" ht="10.199999999999999">
      <c r="A99" s="14">
        <f t="shared" si="14"/>
        <v>102</v>
      </c>
      <c r="B99" s="15"/>
      <c r="C99" s="17">
        <f t="shared" si="15"/>
        <v>0</v>
      </c>
      <c r="D99" s="111">
        <f t="shared" si="8"/>
        <v>0</v>
      </c>
      <c r="E99" s="111">
        <f t="shared" si="13"/>
        <v>0</v>
      </c>
      <c r="F99" s="75">
        <f>PRODUCT(D99,D257)</f>
        <v>0</v>
      </c>
      <c r="G99" s="62">
        <f>PRODUCT(D99,F257)</f>
        <v>0</v>
      </c>
      <c r="H99" s="61">
        <f>PRODUCT(D99,G257)</f>
        <v>0</v>
      </c>
      <c r="I99" s="62">
        <f>PRODUCT(D99,H257)</f>
        <v>0</v>
      </c>
      <c r="J99" s="78">
        <v>4.9000000000000004</v>
      </c>
      <c r="K99" s="63">
        <f t="shared" si="9"/>
        <v>0</v>
      </c>
      <c r="L99" s="16">
        <v>4</v>
      </c>
      <c r="M99" s="78">
        <v>2.6</v>
      </c>
      <c r="N99" s="63">
        <f t="shared" si="10"/>
        <v>0</v>
      </c>
      <c r="O99" s="16">
        <v>8</v>
      </c>
      <c r="P99" s="78">
        <v>1.4</v>
      </c>
      <c r="Q99" s="63">
        <f t="shared" si="11"/>
        <v>0</v>
      </c>
      <c r="R99" s="16">
        <v>10</v>
      </c>
      <c r="S99" s="49">
        <v>0</v>
      </c>
      <c r="T99" s="63">
        <f t="shared" si="12"/>
        <v>0</v>
      </c>
      <c r="U99" s="99">
        <v>0</v>
      </c>
    </row>
    <row r="100" spans="1:21" s="1" customFormat="1" ht="10.199999999999999">
      <c r="A100" s="14">
        <f t="shared" si="14"/>
        <v>103</v>
      </c>
      <c r="B100" s="15"/>
      <c r="C100" s="17">
        <f t="shared" si="15"/>
        <v>0</v>
      </c>
      <c r="D100" s="111">
        <f t="shared" si="8"/>
        <v>0</v>
      </c>
      <c r="E100" s="111">
        <f t="shared" si="13"/>
        <v>0</v>
      </c>
      <c r="F100" s="75">
        <f>PRODUCT(D100,D257)</f>
        <v>0</v>
      </c>
      <c r="G100" s="62">
        <f>PRODUCT(D100,F257)</f>
        <v>0</v>
      </c>
      <c r="H100" s="61">
        <f>PRODUCT(D100,G257)</f>
        <v>0</v>
      </c>
      <c r="I100" s="62">
        <f>PRODUCT(D100,H257)</f>
        <v>0</v>
      </c>
      <c r="J100" s="78">
        <v>4.9000000000000004</v>
      </c>
      <c r="K100" s="63">
        <f t="shared" si="9"/>
        <v>0</v>
      </c>
      <c r="L100" s="16">
        <v>4</v>
      </c>
      <c r="M100" s="78">
        <v>2.6</v>
      </c>
      <c r="N100" s="63">
        <f t="shared" si="10"/>
        <v>0</v>
      </c>
      <c r="O100" s="16">
        <v>8</v>
      </c>
      <c r="P100" s="78">
        <v>1.4</v>
      </c>
      <c r="Q100" s="63">
        <f t="shared" si="11"/>
        <v>0</v>
      </c>
      <c r="R100" s="16">
        <v>10</v>
      </c>
      <c r="S100" s="49">
        <v>0</v>
      </c>
      <c r="T100" s="63">
        <f t="shared" si="12"/>
        <v>0</v>
      </c>
      <c r="U100" s="99">
        <v>0</v>
      </c>
    </row>
    <row r="101" spans="1:21" s="1" customFormat="1" ht="10.199999999999999">
      <c r="A101" s="14">
        <f t="shared" si="14"/>
        <v>104</v>
      </c>
      <c r="B101" s="15"/>
      <c r="C101" s="17">
        <f t="shared" si="15"/>
        <v>0</v>
      </c>
      <c r="D101" s="111">
        <f t="shared" si="8"/>
        <v>0</v>
      </c>
      <c r="E101" s="111">
        <f t="shared" si="13"/>
        <v>0</v>
      </c>
      <c r="F101" s="75">
        <f>PRODUCT(D101,D257)</f>
        <v>0</v>
      </c>
      <c r="G101" s="62">
        <f>PRODUCT(D101,F257)</f>
        <v>0</v>
      </c>
      <c r="H101" s="61">
        <f>PRODUCT(D101,G257)</f>
        <v>0</v>
      </c>
      <c r="I101" s="62">
        <f>PRODUCT(D101,H257)</f>
        <v>0</v>
      </c>
      <c r="J101" s="78">
        <v>4.9000000000000004</v>
      </c>
      <c r="K101" s="63">
        <f t="shared" si="9"/>
        <v>0</v>
      </c>
      <c r="L101" s="16">
        <v>4</v>
      </c>
      <c r="M101" s="78">
        <v>2.6</v>
      </c>
      <c r="N101" s="63">
        <f t="shared" si="10"/>
        <v>0</v>
      </c>
      <c r="O101" s="16">
        <v>8</v>
      </c>
      <c r="P101" s="78">
        <v>1.4</v>
      </c>
      <c r="Q101" s="63">
        <f t="shared" si="11"/>
        <v>0</v>
      </c>
      <c r="R101" s="16">
        <v>10</v>
      </c>
      <c r="S101" s="49">
        <v>0</v>
      </c>
      <c r="T101" s="63">
        <f t="shared" si="12"/>
        <v>0</v>
      </c>
      <c r="U101" s="99">
        <v>0</v>
      </c>
    </row>
    <row r="102" spans="1:21" s="1" customFormat="1" ht="10.199999999999999">
      <c r="A102" s="14">
        <f t="shared" si="14"/>
        <v>105</v>
      </c>
      <c r="B102" s="15"/>
      <c r="C102" s="17">
        <f t="shared" si="15"/>
        <v>0</v>
      </c>
      <c r="D102" s="111">
        <f t="shared" si="8"/>
        <v>0</v>
      </c>
      <c r="E102" s="111">
        <f t="shared" si="13"/>
        <v>0</v>
      </c>
      <c r="F102" s="75">
        <f>PRODUCT(D102,D257)</f>
        <v>0</v>
      </c>
      <c r="G102" s="62">
        <f>PRODUCT(D102,F257)</f>
        <v>0</v>
      </c>
      <c r="H102" s="61">
        <f>PRODUCT(D102,G257)</f>
        <v>0</v>
      </c>
      <c r="I102" s="62">
        <f>PRODUCT(D102,H257)</f>
        <v>0</v>
      </c>
      <c r="J102" s="78">
        <v>4.9000000000000004</v>
      </c>
      <c r="K102" s="63">
        <f t="shared" si="9"/>
        <v>0</v>
      </c>
      <c r="L102" s="16">
        <v>4</v>
      </c>
      <c r="M102" s="78">
        <v>2.7</v>
      </c>
      <c r="N102" s="63">
        <f t="shared" si="10"/>
        <v>0</v>
      </c>
      <c r="O102" s="16">
        <v>8</v>
      </c>
      <c r="P102" s="78">
        <v>1.4</v>
      </c>
      <c r="Q102" s="63">
        <f t="shared" si="11"/>
        <v>0</v>
      </c>
      <c r="R102" s="16">
        <v>11</v>
      </c>
      <c r="S102" s="49">
        <v>0</v>
      </c>
      <c r="T102" s="63">
        <f t="shared" si="12"/>
        <v>0</v>
      </c>
      <c r="U102" s="99">
        <v>0</v>
      </c>
    </row>
    <row r="103" spans="1:21" s="1" customFormat="1" ht="10.199999999999999">
      <c r="A103" s="14">
        <f t="shared" si="14"/>
        <v>106</v>
      </c>
      <c r="B103" s="15"/>
      <c r="C103" s="17">
        <f t="shared" si="15"/>
        <v>0</v>
      </c>
      <c r="D103" s="111">
        <f t="shared" si="8"/>
        <v>0</v>
      </c>
      <c r="E103" s="111">
        <f t="shared" si="13"/>
        <v>0</v>
      </c>
      <c r="F103" s="75">
        <f>PRODUCT(D103,D257)</f>
        <v>0</v>
      </c>
      <c r="G103" s="62">
        <f>PRODUCT(D103,F257)</f>
        <v>0</v>
      </c>
      <c r="H103" s="61">
        <f>PRODUCT(D103,G257)</f>
        <v>0</v>
      </c>
      <c r="I103" s="62">
        <f>PRODUCT(D103,H257)</f>
        <v>0</v>
      </c>
      <c r="J103" s="78">
        <v>4.9000000000000004</v>
      </c>
      <c r="K103" s="63">
        <f t="shared" si="9"/>
        <v>0</v>
      </c>
      <c r="L103" s="16">
        <v>4</v>
      </c>
      <c r="M103" s="78">
        <v>2.7</v>
      </c>
      <c r="N103" s="63">
        <f t="shared" si="10"/>
        <v>0</v>
      </c>
      <c r="O103" s="16">
        <v>8</v>
      </c>
      <c r="P103" s="78">
        <v>1.4</v>
      </c>
      <c r="Q103" s="63">
        <f t="shared" si="11"/>
        <v>0</v>
      </c>
      <c r="R103" s="16">
        <v>11</v>
      </c>
      <c r="S103" s="49">
        <v>0</v>
      </c>
      <c r="T103" s="63">
        <f t="shared" si="12"/>
        <v>0</v>
      </c>
      <c r="U103" s="99">
        <v>0</v>
      </c>
    </row>
    <row r="104" spans="1:21" s="1" customFormat="1" ht="10.199999999999999">
      <c r="A104" s="14">
        <f t="shared" si="14"/>
        <v>107</v>
      </c>
      <c r="B104" s="15"/>
      <c r="C104" s="17">
        <f t="shared" si="15"/>
        <v>0</v>
      </c>
      <c r="D104" s="111">
        <f t="shared" si="8"/>
        <v>0</v>
      </c>
      <c r="E104" s="111">
        <f t="shared" si="13"/>
        <v>0</v>
      </c>
      <c r="F104" s="75">
        <f>PRODUCT(D104,D257)</f>
        <v>0</v>
      </c>
      <c r="G104" s="62">
        <f>PRODUCT(D104,F257)</f>
        <v>0</v>
      </c>
      <c r="H104" s="61">
        <f>PRODUCT(D104,G257)</f>
        <v>0</v>
      </c>
      <c r="I104" s="62">
        <f>PRODUCT(D104,H257)</f>
        <v>0</v>
      </c>
      <c r="J104" s="78">
        <v>4.9000000000000004</v>
      </c>
      <c r="K104" s="63">
        <f t="shared" si="9"/>
        <v>0</v>
      </c>
      <c r="L104" s="16">
        <v>4</v>
      </c>
      <c r="M104" s="78">
        <v>2.7</v>
      </c>
      <c r="N104" s="63">
        <f t="shared" si="10"/>
        <v>0</v>
      </c>
      <c r="O104" s="16">
        <v>8</v>
      </c>
      <c r="P104" s="78">
        <v>1.4</v>
      </c>
      <c r="Q104" s="63">
        <f t="shared" si="11"/>
        <v>0</v>
      </c>
      <c r="R104" s="16">
        <v>11</v>
      </c>
      <c r="S104" s="49">
        <v>0</v>
      </c>
      <c r="T104" s="63">
        <f t="shared" si="12"/>
        <v>0</v>
      </c>
      <c r="U104" s="99">
        <v>0</v>
      </c>
    </row>
    <row r="105" spans="1:21" s="1" customFormat="1" ht="10.199999999999999">
      <c r="A105" s="14">
        <f t="shared" si="14"/>
        <v>108</v>
      </c>
      <c r="B105" s="15"/>
      <c r="C105" s="17">
        <f t="shared" si="15"/>
        <v>0</v>
      </c>
      <c r="D105" s="111">
        <f t="shared" si="8"/>
        <v>0</v>
      </c>
      <c r="E105" s="111">
        <f t="shared" si="13"/>
        <v>0</v>
      </c>
      <c r="F105" s="75">
        <f>PRODUCT(D105,D257)</f>
        <v>0</v>
      </c>
      <c r="G105" s="62">
        <f>PRODUCT(D105,F257)</f>
        <v>0</v>
      </c>
      <c r="H105" s="61">
        <f>PRODUCT(D105,G257)</f>
        <v>0</v>
      </c>
      <c r="I105" s="62">
        <f>PRODUCT(D105,H257)</f>
        <v>0</v>
      </c>
      <c r="J105" s="78">
        <v>5.2</v>
      </c>
      <c r="K105" s="63">
        <f t="shared" si="9"/>
        <v>0</v>
      </c>
      <c r="L105" s="16">
        <v>4</v>
      </c>
      <c r="M105" s="78">
        <v>2.7</v>
      </c>
      <c r="N105" s="63">
        <f t="shared" si="10"/>
        <v>0</v>
      </c>
      <c r="O105" s="16">
        <v>8</v>
      </c>
      <c r="P105" s="78">
        <v>1.4</v>
      </c>
      <c r="Q105" s="63">
        <f t="shared" si="11"/>
        <v>0</v>
      </c>
      <c r="R105" s="16">
        <v>11</v>
      </c>
      <c r="S105" s="49">
        <v>0</v>
      </c>
      <c r="T105" s="63">
        <f t="shared" si="12"/>
        <v>0</v>
      </c>
      <c r="U105" s="99">
        <v>0</v>
      </c>
    </row>
    <row r="106" spans="1:21" s="1" customFormat="1" ht="10.199999999999999">
      <c r="A106" s="14">
        <f t="shared" si="14"/>
        <v>109</v>
      </c>
      <c r="B106" s="15"/>
      <c r="C106" s="17">
        <f t="shared" si="15"/>
        <v>0</v>
      </c>
      <c r="D106" s="111">
        <f t="shared" si="8"/>
        <v>0</v>
      </c>
      <c r="E106" s="111">
        <f t="shared" si="13"/>
        <v>0</v>
      </c>
      <c r="F106" s="75">
        <f>PRODUCT(D106,D257)</f>
        <v>0</v>
      </c>
      <c r="G106" s="62">
        <f>PRODUCT(D106,F257)</f>
        <v>0</v>
      </c>
      <c r="H106" s="61">
        <f>PRODUCT(D106,G257)</f>
        <v>0</v>
      </c>
      <c r="I106" s="62">
        <f>PRODUCT(D106,H257)</f>
        <v>0</v>
      </c>
      <c r="J106" s="78">
        <v>5.2</v>
      </c>
      <c r="K106" s="63">
        <f t="shared" si="9"/>
        <v>0</v>
      </c>
      <c r="L106" s="16">
        <v>4</v>
      </c>
      <c r="M106" s="78">
        <v>2.8</v>
      </c>
      <c r="N106" s="63">
        <f t="shared" si="10"/>
        <v>0</v>
      </c>
      <c r="O106" s="16">
        <v>8</v>
      </c>
      <c r="P106" s="78">
        <v>1.45</v>
      </c>
      <c r="Q106" s="63">
        <f t="shared" si="11"/>
        <v>0</v>
      </c>
      <c r="R106" s="16">
        <v>12</v>
      </c>
      <c r="S106" s="49">
        <v>0</v>
      </c>
      <c r="T106" s="63">
        <f t="shared" si="12"/>
        <v>0</v>
      </c>
      <c r="U106" s="99">
        <v>0</v>
      </c>
    </row>
    <row r="107" spans="1:21" s="1" customFormat="1" ht="10.199999999999999">
      <c r="A107" s="14">
        <f t="shared" si="14"/>
        <v>110</v>
      </c>
      <c r="B107" s="15"/>
      <c r="C107" s="17">
        <f t="shared" si="15"/>
        <v>0</v>
      </c>
      <c r="D107" s="111">
        <f t="shared" si="8"/>
        <v>0</v>
      </c>
      <c r="E107" s="111">
        <f t="shared" si="13"/>
        <v>0</v>
      </c>
      <c r="F107" s="75">
        <f>PRODUCT(D107,D257)</f>
        <v>0</v>
      </c>
      <c r="G107" s="62">
        <f>PRODUCT(D107,F257)</f>
        <v>0</v>
      </c>
      <c r="H107" s="61">
        <f>PRODUCT(D107,G257)</f>
        <v>0</v>
      </c>
      <c r="I107" s="62">
        <f>PRODUCT(D107,H257)</f>
        <v>0</v>
      </c>
      <c r="J107" s="78">
        <v>5.2</v>
      </c>
      <c r="K107" s="63">
        <f t="shared" si="9"/>
        <v>0</v>
      </c>
      <c r="L107" s="16">
        <v>4</v>
      </c>
      <c r="M107" s="78">
        <v>2.8</v>
      </c>
      <c r="N107" s="63">
        <f t="shared" si="10"/>
        <v>0</v>
      </c>
      <c r="O107" s="16">
        <v>8</v>
      </c>
      <c r="P107" s="78">
        <v>1.45</v>
      </c>
      <c r="Q107" s="63">
        <f t="shared" si="11"/>
        <v>0</v>
      </c>
      <c r="R107" s="16">
        <v>12</v>
      </c>
      <c r="S107" s="49">
        <v>0</v>
      </c>
      <c r="T107" s="63">
        <f t="shared" si="12"/>
        <v>0</v>
      </c>
      <c r="U107" s="99">
        <v>0</v>
      </c>
    </row>
    <row r="108" spans="1:21" s="1" customFormat="1" ht="10.199999999999999">
      <c r="A108" s="14">
        <f t="shared" si="14"/>
        <v>111</v>
      </c>
      <c r="B108" s="15"/>
      <c r="C108" s="17">
        <f t="shared" si="15"/>
        <v>0</v>
      </c>
      <c r="D108" s="111">
        <f t="shared" si="8"/>
        <v>0</v>
      </c>
      <c r="E108" s="111">
        <f t="shared" si="13"/>
        <v>0</v>
      </c>
      <c r="F108" s="75">
        <f>PRODUCT(D108,D257)</f>
        <v>0</v>
      </c>
      <c r="G108" s="62">
        <f>PRODUCT(D108,F257)</f>
        <v>0</v>
      </c>
      <c r="H108" s="61">
        <f>PRODUCT(D108,G257)</f>
        <v>0</v>
      </c>
      <c r="I108" s="62">
        <f>PRODUCT(D108,H257)</f>
        <v>0</v>
      </c>
      <c r="J108" s="78">
        <v>5.2</v>
      </c>
      <c r="K108" s="63">
        <f t="shared" si="9"/>
        <v>0</v>
      </c>
      <c r="L108" s="16">
        <v>4</v>
      </c>
      <c r="M108" s="78">
        <v>2.8</v>
      </c>
      <c r="N108" s="63">
        <f t="shared" si="10"/>
        <v>0</v>
      </c>
      <c r="O108" s="16">
        <v>8</v>
      </c>
      <c r="P108" s="78">
        <v>1.45</v>
      </c>
      <c r="Q108" s="63">
        <f t="shared" si="11"/>
        <v>0</v>
      </c>
      <c r="R108" s="16">
        <v>12</v>
      </c>
      <c r="S108" s="49">
        <v>0</v>
      </c>
      <c r="T108" s="63">
        <f t="shared" si="12"/>
        <v>0</v>
      </c>
      <c r="U108" s="99">
        <v>0</v>
      </c>
    </row>
    <row r="109" spans="1:21" s="1" customFormat="1" ht="10.199999999999999">
      <c r="A109" s="14">
        <f t="shared" si="14"/>
        <v>112</v>
      </c>
      <c r="B109" s="15"/>
      <c r="C109" s="17">
        <f t="shared" si="15"/>
        <v>0</v>
      </c>
      <c r="D109" s="111">
        <f t="shared" si="8"/>
        <v>0</v>
      </c>
      <c r="E109" s="111">
        <f t="shared" si="13"/>
        <v>0</v>
      </c>
      <c r="F109" s="75">
        <f>PRODUCT(D109,D257)</f>
        <v>0</v>
      </c>
      <c r="G109" s="62">
        <f>PRODUCT(D109,F257)</f>
        <v>0</v>
      </c>
      <c r="H109" s="61">
        <f>PRODUCT(D109,G257)</f>
        <v>0</v>
      </c>
      <c r="I109" s="62">
        <f>PRODUCT(D109,H257)</f>
        <v>0</v>
      </c>
      <c r="J109" s="78">
        <v>5.2</v>
      </c>
      <c r="K109" s="63">
        <f t="shared" si="9"/>
        <v>0</v>
      </c>
      <c r="L109" s="16">
        <v>4</v>
      </c>
      <c r="M109" s="78">
        <v>2.8</v>
      </c>
      <c r="N109" s="63">
        <f t="shared" si="10"/>
        <v>0</v>
      </c>
      <c r="O109" s="16">
        <v>8</v>
      </c>
      <c r="P109" s="78">
        <v>1.45</v>
      </c>
      <c r="Q109" s="63">
        <f t="shared" si="11"/>
        <v>0</v>
      </c>
      <c r="R109" s="16">
        <v>12</v>
      </c>
      <c r="S109" s="49">
        <v>0</v>
      </c>
      <c r="T109" s="63">
        <f t="shared" si="12"/>
        <v>0</v>
      </c>
      <c r="U109" s="99">
        <v>0</v>
      </c>
    </row>
    <row r="110" spans="1:21" s="1" customFormat="1" ht="10.199999999999999">
      <c r="A110" s="14">
        <f t="shared" si="14"/>
        <v>113</v>
      </c>
      <c r="B110" s="15"/>
      <c r="C110" s="17">
        <f t="shared" si="15"/>
        <v>0</v>
      </c>
      <c r="D110" s="111">
        <f t="shared" si="8"/>
        <v>0</v>
      </c>
      <c r="E110" s="111">
        <f t="shared" si="13"/>
        <v>0</v>
      </c>
      <c r="F110" s="75">
        <f>PRODUCT(D110,D257)</f>
        <v>0</v>
      </c>
      <c r="G110" s="62">
        <f>PRODUCT(D110,F257)</f>
        <v>0</v>
      </c>
      <c r="H110" s="61">
        <f>PRODUCT(D110,G257)</f>
        <v>0</v>
      </c>
      <c r="I110" s="62">
        <f>PRODUCT(D110,H257)</f>
        <v>0</v>
      </c>
      <c r="J110" s="78">
        <v>5.5</v>
      </c>
      <c r="K110" s="63">
        <f t="shared" si="9"/>
        <v>0</v>
      </c>
      <c r="L110" s="16">
        <v>4</v>
      </c>
      <c r="M110" s="78">
        <v>2.9</v>
      </c>
      <c r="N110" s="63">
        <f t="shared" si="10"/>
        <v>0</v>
      </c>
      <c r="O110" s="16">
        <v>8</v>
      </c>
      <c r="P110" s="78">
        <v>1.45</v>
      </c>
      <c r="Q110" s="63">
        <f t="shared" si="11"/>
        <v>0</v>
      </c>
      <c r="R110" s="16">
        <v>13</v>
      </c>
      <c r="S110" s="49">
        <v>0</v>
      </c>
      <c r="T110" s="63">
        <f t="shared" si="12"/>
        <v>0</v>
      </c>
      <c r="U110" s="99">
        <v>0</v>
      </c>
    </row>
    <row r="111" spans="1:21" s="1" customFormat="1" ht="10.199999999999999">
      <c r="A111" s="14">
        <f t="shared" si="14"/>
        <v>114</v>
      </c>
      <c r="B111" s="15"/>
      <c r="C111" s="17">
        <f t="shared" si="15"/>
        <v>0</v>
      </c>
      <c r="D111" s="111">
        <f t="shared" si="8"/>
        <v>0</v>
      </c>
      <c r="E111" s="111">
        <f t="shared" si="13"/>
        <v>0</v>
      </c>
      <c r="F111" s="75">
        <f>PRODUCT(D111,D257)</f>
        <v>0</v>
      </c>
      <c r="G111" s="62">
        <f>PRODUCT(D111,F257)</f>
        <v>0</v>
      </c>
      <c r="H111" s="61">
        <f>PRODUCT(D111,G257)</f>
        <v>0</v>
      </c>
      <c r="I111" s="62">
        <f>PRODUCT(D111,H257)</f>
        <v>0</v>
      </c>
      <c r="J111" s="78">
        <v>5.5</v>
      </c>
      <c r="K111" s="63">
        <f t="shared" si="9"/>
        <v>0</v>
      </c>
      <c r="L111" s="16">
        <v>4</v>
      </c>
      <c r="M111" s="78">
        <v>2.9</v>
      </c>
      <c r="N111" s="63">
        <f t="shared" si="10"/>
        <v>0</v>
      </c>
      <c r="O111" s="16">
        <v>8</v>
      </c>
      <c r="P111" s="78">
        <v>1.45</v>
      </c>
      <c r="Q111" s="63">
        <f t="shared" si="11"/>
        <v>0</v>
      </c>
      <c r="R111" s="16">
        <v>13</v>
      </c>
      <c r="S111" s="49">
        <v>0</v>
      </c>
      <c r="T111" s="63">
        <f t="shared" si="12"/>
        <v>0</v>
      </c>
      <c r="U111" s="99">
        <v>0</v>
      </c>
    </row>
    <row r="112" spans="1:21" s="1" customFormat="1" ht="10.199999999999999">
      <c r="A112" s="14">
        <f t="shared" si="14"/>
        <v>115</v>
      </c>
      <c r="B112" s="15"/>
      <c r="C112" s="17">
        <f t="shared" si="15"/>
        <v>0</v>
      </c>
      <c r="D112" s="111">
        <f t="shared" si="8"/>
        <v>0</v>
      </c>
      <c r="E112" s="111">
        <f t="shared" si="13"/>
        <v>0</v>
      </c>
      <c r="F112" s="75">
        <f>PRODUCT(D112,D257)</f>
        <v>0</v>
      </c>
      <c r="G112" s="62">
        <f>PRODUCT(D112,F257)</f>
        <v>0</v>
      </c>
      <c r="H112" s="61">
        <f>PRODUCT(D112,G257)</f>
        <v>0</v>
      </c>
      <c r="I112" s="62">
        <f>PRODUCT(D112,H257)</f>
        <v>0</v>
      </c>
      <c r="J112" s="78">
        <v>5.5</v>
      </c>
      <c r="K112" s="63">
        <f t="shared" si="9"/>
        <v>0</v>
      </c>
      <c r="L112" s="16">
        <v>4</v>
      </c>
      <c r="M112" s="78">
        <v>2.9</v>
      </c>
      <c r="N112" s="63">
        <f t="shared" si="10"/>
        <v>0</v>
      </c>
      <c r="O112" s="16">
        <v>8</v>
      </c>
      <c r="P112" s="78">
        <v>1.45</v>
      </c>
      <c r="Q112" s="63">
        <f t="shared" si="11"/>
        <v>0</v>
      </c>
      <c r="R112" s="16">
        <v>13</v>
      </c>
      <c r="S112" s="49">
        <v>0</v>
      </c>
      <c r="T112" s="63">
        <f t="shared" si="12"/>
        <v>0</v>
      </c>
      <c r="U112" s="99">
        <v>0</v>
      </c>
    </row>
    <row r="113" spans="1:21" s="1" customFormat="1" ht="10.199999999999999">
      <c r="A113" s="82">
        <f t="shared" si="14"/>
        <v>116</v>
      </c>
      <c r="B113" s="83"/>
      <c r="C113" s="121">
        <f t="shared" si="15"/>
        <v>0</v>
      </c>
      <c r="D113" s="112">
        <f t="shared" si="8"/>
        <v>0</v>
      </c>
      <c r="E113" s="111">
        <f t="shared" si="13"/>
        <v>0</v>
      </c>
      <c r="F113" s="84">
        <f>PRODUCT(D113,D257)</f>
        <v>0</v>
      </c>
      <c r="G113" s="85">
        <f>PRODUCT(D113,F257)</f>
        <v>0</v>
      </c>
      <c r="H113" s="86">
        <f>PRODUCT(D113,G257)</f>
        <v>0</v>
      </c>
      <c r="I113" s="85">
        <f>PRODUCT(D113,H257)</f>
        <v>0</v>
      </c>
      <c r="J113" s="78">
        <v>5.5</v>
      </c>
      <c r="K113" s="87">
        <f t="shared" si="9"/>
        <v>0</v>
      </c>
      <c r="L113" s="88">
        <v>4</v>
      </c>
      <c r="M113" s="78">
        <v>2.9</v>
      </c>
      <c r="N113" s="87">
        <f t="shared" si="10"/>
        <v>0</v>
      </c>
      <c r="O113" s="88">
        <v>8</v>
      </c>
      <c r="P113" s="78">
        <v>1.45</v>
      </c>
      <c r="Q113" s="87">
        <f t="shared" si="11"/>
        <v>0</v>
      </c>
      <c r="R113" s="88">
        <v>13</v>
      </c>
      <c r="S113" s="89">
        <v>0</v>
      </c>
      <c r="T113" s="87">
        <f t="shared" si="12"/>
        <v>0</v>
      </c>
      <c r="U113" s="100">
        <v>0</v>
      </c>
    </row>
    <row r="114" spans="1:21" s="1" customFormat="1" ht="10.199999999999999">
      <c r="A114" s="14">
        <f t="shared" si="14"/>
        <v>117</v>
      </c>
      <c r="B114" s="15"/>
      <c r="C114" s="17">
        <f t="shared" si="15"/>
        <v>0</v>
      </c>
      <c r="D114" s="113">
        <f t="shared" si="8"/>
        <v>0</v>
      </c>
      <c r="E114" s="111">
        <f t="shared" si="13"/>
        <v>0</v>
      </c>
      <c r="F114" s="90">
        <f>PRODUCT(D114,D257)</f>
        <v>0</v>
      </c>
      <c r="G114" s="63">
        <f>PRODUCT(D114,F257)</f>
        <v>0</v>
      </c>
      <c r="H114" s="91">
        <f>PRODUCT(D114,G257)</f>
        <v>0</v>
      </c>
      <c r="I114" s="63">
        <f>PRODUCT(D114,H257)</f>
        <v>0</v>
      </c>
      <c r="J114" s="93">
        <v>5.85</v>
      </c>
      <c r="K114" s="63">
        <f t="shared" si="9"/>
        <v>0</v>
      </c>
      <c r="L114" s="16">
        <v>4</v>
      </c>
      <c r="M114" s="93">
        <v>3.1</v>
      </c>
      <c r="N114" s="63">
        <f t="shared" si="10"/>
        <v>0</v>
      </c>
      <c r="O114" s="16">
        <v>8</v>
      </c>
      <c r="P114" s="93">
        <v>1.5</v>
      </c>
      <c r="Q114" s="63">
        <f t="shared" si="11"/>
        <v>0</v>
      </c>
      <c r="R114" s="16">
        <v>14</v>
      </c>
      <c r="S114" s="49">
        <v>0</v>
      </c>
      <c r="T114" s="63">
        <f t="shared" si="12"/>
        <v>0</v>
      </c>
      <c r="U114" s="99">
        <v>0</v>
      </c>
    </row>
    <row r="115" spans="1:21" s="1" customFormat="1" ht="10.199999999999999">
      <c r="A115" s="70">
        <f t="shared" si="14"/>
        <v>118</v>
      </c>
      <c r="B115" s="71"/>
      <c r="C115" s="72">
        <f t="shared" si="15"/>
        <v>0</v>
      </c>
      <c r="D115" s="111">
        <f t="shared" si="8"/>
        <v>0</v>
      </c>
      <c r="E115" s="111">
        <f t="shared" si="13"/>
        <v>0</v>
      </c>
      <c r="F115" s="75">
        <f>PRODUCT(D115,D257)</f>
        <v>0</v>
      </c>
      <c r="G115" s="62">
        <f>PRODUCT(D115,F257)</f>
        <v>0</v>
      </c>
      <c r="H115" s="61">
        <f>PRODUCT(D115,G257)</f>
        <v>0</v>
      </c>
      <c r="I115" s="62">
        <f>PRODUCT(D115,H257)</f>
        <v>0</v>
      </c>
      <c r="J115" s="78">
        <v>5.85</v>
      </c>
      <c r="K115" s="62">
        <f t="shared" si="9"/>
        <v>0</v>
      </c>
      <c r="L115" s="18">
        <v>4</v>
      </c>
      <c r="M115" s="78">
        <v>3.1</v>
      </c>
      <c r="N115" s="62">
        <f t="shared" si="10"/>
        <v>0</v>
      </c>
      <c r="O115" s="18">
        <v>8</v>
      </c>
      <c r="P115" s="78">
        <v>1.5</v>
      </c>
      <c r="Q115" s="62">
        <f t="shared" si="11"/>
        <v>0</v>
      </c>
      <c r="R115" s="18">
        <v>14</v>
      </c>
      <c r="S115" s="48">
        <v>0</v>
      </c>
      <c r="T115" s="62">
        <f t="shared" si="12"/>
        <v>0</v>
      </c>
      <c r="U115" s="98">
        <v>0</v>
      </c>
    </row>
    <row r="116" spans="1:21" s="1" customFormat="1" ht="10.199999999999999">
      <c r="A116" s="14">
        <f t="shared" si="14"/>
        <v>119</v>
      </c>
      <c r="B116" s="15"/>
      <c r="C116" s="17">
        <f t="shared" si="15"/>
        <v>0</v>
      </c>
      <c r="D116" s="111">
        <f t="shared" si="8"/>
        <v>0</v>
      </c>
      <c r="E116" s="111">
        <f t="shared" si="13"/>
        <v>0</v>
      </c>
      <c r="F116" s="75">
        <f>PRODUCT(D116,D257)</f>
        <v>0</v>
      </c>
      <c r="G116" s="62">
        <f>PRODUCT(D116,F257)</f>
        <v>0</v>
      </c>
      <c r="H116" s="61">
        <f>PRODUCT(D116,G257)</f>
        <v>0</v>
      </c>
      <c r="I116" s="62">
        <f>PRODUCT(D116,H257)</f>
        <v>0</v>
      </c>
      <c r="J116" s="78">
        <v>5.85</v>
      </c>
      <c r="K116" s="63">
        <f t="shared" si="9"/>
        <v>0</v>
      </c>
      <c r="L116" s="16">
        <v>4</v>
      </c>
      <c r="M116" s="78">
        <v>3.1</v>
      </c>
      <c r="N116" s="63">
        <f t="shared" si="10"/>
        <v>0</v>
      </c>
      <c r="O116" s="16">
        <v>8</v>
      </c>
      <c r="P116" s="78">
        <v>1.5</v>
      </c>
      <c r="Q116" s="63">
        <f t="shared" si="11"/>
        <v>0</v>
      </c>
      <c r="R116" s="16">
        <v>14</v>
      </c>
      <c r="S116" s="49">
        <v>0</v>
      </c>
      <c r="T116" s="63">
        <f t="shared" si="12"/>
        <v>0</v>
      </c>
      <c r="U116" s="99">
        <v>0</v>
      </c>
    </row>
    <row r="117" spans="1:21" s="1" customFormat="1" ht="10.199999999999999">
      <c r="A117" s="14">
        <f t="shared" si="14"/>
        <v>120</v>
      </c>
      <c r="B117" s="15"/>
      <c r="C117" s="17">
        <f t="shared" si="15"/>
        <v>0</v>
      </c>
      <c r="D117" s="111">
        <f t="shared" si="8"/>
        <v>0</v>
      </c>
      <c r="E117" s="111">
        <f t="shared" si="13"/>
        <v>0</v>
      </c>
      <c r="F117" s="75">
        <f>PRODUCT(D117,D257)</f>
        <v>0</v>
      </c>
      <c r="G117" s="62">
        <f>PRODUCT(D117,F257)</f>
        <v>0</v>
      </c>
      <c r="H117" s="61">
        <f>PRODUCT(D117,G257)</f>
        <v>0</v>
      </c>
      <c r="I117" s="62">
        <f>PRODUCT(D117,H257)</f>
        <v>0</v>
      </c>
      <c r="J117" s="78">
        <v>5.85</v>
      </c>
      <c r="K117" s="63">
        <f t="shared" si="9"/>
        <v>0</v>
      </c>
      <c r="L117" s="16">
        <v>4</v>
      </c>
      <c r="M117" s="78">
        <v>3.1</v>
      </c>
      <c r="N117" s="63">
        <f t="shared" si="10"/>
        <v>0</v>
      </c>
      <c r="O117" s="16">
        <v>8</v>
      </c>
      <c r="P117" s="78">
        <v>1.5</v>
      </c>
      <c r="Q117" s="63">
        <f t="shared" si="11"/>
        <v>0</v>
      </c>
      <c r="R117" s="16">
        <v>14</v>
      </c>
      <c r="S117" s="49">
        <v>0</v>
      </c>
      <c r="T117" s="63">
        <f t="shared" si="12"/>
        <v>0</v>
      </c>
      <c r="U117" s="99">
        <v>0</v>
      </c>
    </row>
    <row r="118" spans="1:21" s="1" customFormat="1" ht="10.199999999999999">
      <c r="A118" s="14">
        <f t="shared" si="14"/>
        <v>121</v>
      </c>
      <c r="B118" s="15"/>
      <c r="C118" s="17">
        <f t="shared" si="15"/>
        <v>0</v>
      </c>
      <c r="D118" s="111">
        <f t="shared" si="8"/>
        <v>0</v>
      </c>
      <c r="E118" s="111">
        <f t="shared" si="13"/>
        <v>0</v>
      </c>
      <c r="F118" s="75">
        <f>PRODUCT(D118,D257)</f>
        <v>0</v>
      </c>
      <c r="G118" s="62">
        <f>PRODUCT(D118,F257)</f>
        <v>0</v>
      </c>
      <c r="H118" s="61">
        <f>PRODUCT(D118,G257)</f>
        <v>0</v>
      </c>
      <c r="I118" s="62">
        <f>PRODUCT(D118,H257)</f>
        <v>0</v>
      </c>
      <c r="J118" s="78">
        <v>6.1</v>
      </c>
      <c r="K118" s="63">
        <f t="shared" si="9"/>
        <v>0</v>
      </c>
      <c r="L118" s="16">
        <v>4</v>
      </c>
      <c r="M118" s="78">
        <v>3.15</v>
      </c>
      <c r="N118" s="63">
        <f t="shared" si="10"/>
        <v>0</v>
      </c>
      <c r="O118" s="16">
        <v>8</v>
      </c>
      <c r="P118" s="78">
        <v>1.5</v>
      </c>
      <c r="Q118" s="63">
        <f t="shared" si="11"/>
        <v>0</v>
      </c>
      <c r="R118" s="16">
        <v>15</v>
      </c>
      <c r="S118" s="49">
        <v>0</v>
      </c>
      <c r="T118" s="63">
        <f t="shared" si="12"/>
        <v>0</v>
      </c>
      <c r="U118" s="99">
        <v>0</v>
      </c>
    </row>
    <row r="119" spans="1:21" s="1" customFormat="1" ht="10.199999999999999">
      <c r="A119" s="14">
        <f t="shared" si="14"/>
        <v>122</v>
      </c>
      <c r="B119" s="15"/>
      <c r="C119" s="17">
        <f t="shared" si="15"/>
        <v>0</v>
      </c>
      <c r="D119" s="111">
        <f t="shared" si="8"/>
        <v>0</v>
      </c>
      <c r="E119" s="111">
        <f t="shared" si="13"/>
        <v>0</v>
      </c>
      <c r="F119" s="75">
        <f>PRODUCT(D119,D257)</f>
        <v>0</v>
      </c>
      <c r="G119" s="62">
        <f>PRODUCT(D119,F257)</f>
        <v>0</v>
      </c>
      <c r="H119" s="61">
        <f>PRODUCT(D119,G257)</f>
        <v>0</v>
      </c>
      <c r="I119" s="62">
        <f>PRODUCT(D119,H257)</f>
        <v>0</v>
      </c>
      <c r="J119" s="78">
        <v>6.1</v>
      </c>
      <c r="K119" s="63">
        <f t="shared" si="9"/>
        <v>0</v>
      </c>
      <c r="L119" s="16">
        <v>4</v>
      </c>
      <c r="M119" s="78">
        <v>3.15</v>
      </c>
      <c r="N119" s="63">
        <f t="shared" si="10"/>
        <v>0</v>
      </c>
      <c r="O119" s="16">
        <v>8</v>
      </c>
      <c r="P119" s="78">
        <v>1.5</v>
      </c>
      <c r="Q119" s="63">
        <f t="shared" si="11"/>
        <v>0</v>
      </c>
      <c r="R119" s="16">
        <v>15</v>
      </c>
      <c r="S119" s="49">
        <v>0</v>
      </c>
      <c r="T119" s="63">
        <f t="shared" si="12"/>
        <v>0</v>
      </c>
      <c r="U119" s="99">
        <v>0</v>
      </c>
    </row>
    <row r="120" spans="1:21" s="1" customFormat="1" ht="10.199999999999999">
      <c r="A120" s="14">
        <f t="shared" si="14"/>
        <v>123</v>
      </c>
      <c r="B120" s="15"/>
      <c r="C120" s="17">
        <f t="shared" si="15"/>
        <v>0</v>
      </c>
      <c r="D120" s="111">
        <f t="shared" si="8"/>
        <v>0</v>
      </c>
      <c r="E120" s="111">
        <f t="shared" si="13"/>
        <v>0</v>
      </c>
      <c r="F120" s="75">
        <f>PRODUCT(D120,D257)</f>
        <v>0</v>
      </c>
      <c r="G120" s="62">
        <f>PRODUCT(D120,F257)</f>
        <v>0</v>
      </c>
      <c r="H120" s="61">
        <f>PRODUCT(D120,G257)</f>
        <v>0</v>
      </c>
      <c r="I120" s="62">
        <f>PRODUCT(D120,H257)</f>
        <v>0</v>
      </c>
      <c r="J120" s="78">
        <v>6.3</v>
      </c>
      <c r="K120" s="63">
        <f t="shared" si="9"/>
        <v>0</v>
      </c>
      <c r="L120" s="16">
        <v>4</v>
      </c>
      <c r="M120" s="78">
        <v>3.15</v>
      </c>
      <c r="N120" s="63">
        <f t="shared" si="10"/>
        <v>0</v>
      </c>
      <c r="O120" s="16">
        <v>8</v>
      </c>
      <c r="P120" s="78">
        <v>1.5</v>
      </c>
      <c r="Q120" s="63">
        <f t="shared" si="11"/>
        <v>0</v>
      </c>
      <c r="R120" s="16">
        <v>15</v>
      </c>
      <c r="S120" s="49">
        <v>0</v>
      </c>
      <c r="T120" s="63">
        <f t="shared" si="12"/>
        <v>0</v>
      </c>
      <c r="U120" s="99">
        <v>0</v>
      </c>
    </row>
    <row r="121" spans="1:21" s="1" customFormat="1" ht="10.199999999999999">
      <c r="A121" s="14">
        <f t="shared" si="14"/>
        <v>124</v>
      </c>
      <c r="B121" s="15"/>
      <c r="C121" s="17">
        <f t="shared" si="15"/>
        <v>0</v>
      </c>
      <c r="D121" s="111">
        <f t="shared" si="8"/>
        <v>0</v>
      </c>
      <c r="E121" s="111">
        <f t="shared" si="13"/>
        <v>0</v>
      </c>
      <c r="F121" s="75">
        <f>PRODUCT(D121,D257)</f>
        <v>0</v>
      </c>
      <c r="G121" s="62">
        <f>PRODUCT(D121,F257)</f>
        <v>0</v>
      </c>
      <c r="H121" s="61">
        <f>PRODUCT(D121,G257)</f>
        <v>0</v>
      </c>
      <c r="I121" s="62">
        <f>PRODUCT(D121,H257)</f>
        <v>0</v>
      </c>
      <c r="J121" s="78">
        <v>6.3</v>
      </c>
      <c r="K121" s="63">
        <f t="shared" si="9"/>
        <v>0</v>
      </c>
      <c r="L121" s="16">
        <v>4</v>
      </c>
      <c r="M121" s="78">
        <v>3.15</v>
      </c>
      <c r="N121" s="63">
        <f t="shared" si="10"/>
        <v>0</v>
      </c>
      <c r="O121" s="16">
        <v>8</v>
      </c>
      <c r="P121" s="78">
        <v>1.5</v>
      </c>
      <c r="Q121" s="63">
        <f t="shared" si="11"/>
        <v>0</v>
      </c>
      <c r="R121" s="16">
        <v>15</v>
      </c>
      <c r="S121" s="49">
        <v>0</v>
      </c>
      <c r="T121" s="63">
        <f t="shared" si="12"/>
        <v>0</v>
      </c>
      <c r="U121" s="99">
        <v>0</v>
      </c>
    </row>
    <row r="122" spans="1:21" s="1" customFormat="1" ht="10.199999999999999">
      <c r="A122" s="14">
        <f t="shared" si="14"/>
        <v>125</v>
      </c>
      <c r="B122" s="15"/>
      <c r="C122" s="17">
        <f t="shared" si="15"/>
        <v>0</v>
      </c>
      <c r="D122" s="111">
        <f t="shared" si="8"/>
        <v>0</v>
      </c>
      <c r="E122" s="111">
        <f t="shared" si="13"/>
        <v>0</v>
      </c>
      <c r="F122" s="75">
        <f>PRODUCT(D122,D257)</f>
        <v>0</v>
      </c>
      <c r="G122" s="62">
        <f>PRODUCT(D122,F257)</f>
        <v>0</v>
      </c>
      <c r="H122" s="61">
        <f>PRODUCT(D122,G257)</f>
        <v>0</v>
      </c>
      <c r="I122" s="62">
        <f>PRODUCT(D122,H257)</f>
        <v>0</v>
      </c>
      <c r="J122" s="78">
        <v>6.45</v>
      </c>
      <c r="K122" s="63">
        <f t="shared" si="9"/>
        <v>0</v>
      </c>
      <c r="L122" s="16">
        <v>4</v>
      </c>
      <c r="M122" s="78">
        <v>3.2</v>
      </c>
      <c r="N122" s="63">
        <f t="shared" si="10"/>
        <v>0</v>
      </c>
      <c r="O122" s="16">
        <v>8</v>
      </c>
      <c r="P122" s="78">
        <v>1.6</v>
      </c>
      <c r="Q122" s="63">
        <f t="shared" si="11"/>
        <v>0</v>
      </c>
      <c r="R122" s="16">
        <v>16</v>
      </c>
      <c r="S122" s="49">
        <v>0</v>
      </c>
      <c r="T122" s="63">
        <f t="shared" si="12"/>
        <v>0</v>
      </c>
      <c r="U122" s="99">
        <v>0</v>
      </c>
    </row>
    <row r="123" spans="1:21" s="1" customFormat="1" ht="10.199999999999999">
      <c r="A123" s="14">
        <f t="shared" si="14"/>
        <v>126</v>
      </c>
      <c r="B123" s="15"/>
      <c r="C123" s="17">
        <f t="shared" si="15"/>
        <v>0</v>
      </c>
      <c r="D123" s="111">
        <f t="shared" si="8"/>
        <v>0</v>
      </c>
      <c r="E123" s="111">
        <f t="shared" si="13"/>
        <v>0</v>
      </c>
      <c r="F123" s="75">
        <f>PRODUCT(D123,D257)</f>
        <v>0</v>
      </c>
      <c r="G123" s="62">
        <f>PRODUCT(D123,F257)</f>
        <v>0</v>
      </c>
      <c r="H123" s="61">
        <f>PRODUCT(D123,G257)</f>
        <v>0</v>
      </c>
      <c r="I123" s="62">
        <f>PRODUCT(D123,H257)</f>
        <v>0</v>
      </c>
      <c r="J123" s="78">
        <v>6.45</v>
      </c>
      <c r="K123" s="63">
        <f t="shared" si="9"/>
        <v>0</v>
      </c>
      <c r="L123" s="16">
        <v>4</v>
      </c>
      <c r="M123" s="78">
        <v>3.2</v>
      </c>
      <c r="N123" s="63">
        <f t="shared" si="10"/>
        <v>0</v>
      </c>
      <c r="O123" s="16">
        <v>8</v>
      </c>
      <c r="P123" s="78">
        <v>1.6</v>
      </c>
      <c r="Q123" s="63">
        <f t="shared" si="11"/>
        <v>0</v>
      </c>
      <c r="R123" s="16">
        <v>16</v>
      </c>
      <c r="S123" s="49">
        <v>0</v>
      </c>
      <c r="T123" s="63">
        <f t="shared" si="12"/>
        <v>0</v>
      </c>
      <c r="U123" s="99">
        <v>0</v>
      </c>
    </row>
    <row r="124" spans="1:21" s="1" customFormat="1" ht="10.199999999999999">
      <c r="A124" s="14">
        <f t="shared" si="14"/>
        <v>127</v>
      </c>
      <c r="B124" s="15"/>
      <c r="C124" s="17">
        <f t="shared" si="15"/>
        <v>0</v>
      </c>
      <c r="D124" s="111">
        <f t="shared" si="8"/>
        <v>0</v>
      </c>
      <c r="E124" s="111">
        <f t="shared" si="13"/>
        <v>0</v>
      </c>
      <c r="F124" s="75">
        <f>PRODUCT(D124,D257)</f>
        <v>0</v>
      </c>
      <c r="G124" s="62">
        <f>PRODUCT(D124,F257)</f>
        <v>0</v>
      </c>
      <c r="H124" s="61">
        <f>PRODUCT(D124,G257)</f>
        <v>0</v>
      </c>
      <c r="I124" s="62">
        <f>PRODUCT(D124,H257)</f>
        <v>0</v>
      </c>
      <c r="J124" s="78">
        <v>6.45</v>
      </c>
      <c r="K124" s="63">
        <f t="shared" si="9"/>
        <v>0</v>
      </c>
      <c r="L124" s="16">
        <v>4</v>
      </c>
      <c r="M124" s="78">
        <v>3.2</v>
      </c>
      <c r="N124" s="63">
        <f t="shared" si="10"/>
        <v>0</v>
      </c>
      <c r="O124" s="16">
        <v>8</v>
      </c>
      <c r="P124" s="78">
        <v>1.6</v>
      </c>
      <c r="Q124" s="63">
        <f t="shared" si="11"/>
        <v>0</v>
      </c>
      <c r="R124" s="16">
        <v>16</v>
      </c>
      <c r="S124" s="49">
        <v>0</v>
      </c>
      <c r="T124" s="63">
        <f t="shared" si="12"/>
        <v>0</v>
      </c>
      <c r="U124" s="99">
        <v>0</v>
      </c>
    </row>
    <row r="125" spans="1:21" s="1" customFormat="1" ht="10.199999999999999">
      <c r="A125" s="14">
        <f t="shared" si="14"/>
        <v>128</v>
      </c>
      <c r="B125" s="15"/>
      <c r="C125" s="17">
        <f t="shared" si="15"/>
        <v>0</v>
      </c>
      <c r="D125" s="111">
        <f t="shared" si="8"/>
        <v>0</v>
      </c>
      <c r="E125" s="111">
        <f t="shared" si="13"/>
        <v>0</v>
      </c>
      <c r="F125" s="75">
        <f>PRODUCT(D125,D257)</f>
        <v>0</v>
      </c>
      <c r="G125" s="62">
        <f>PRODUCT(D125,F257)</f>
        <v>0</v>
      </c>
      <c r="H125" s="61">
        <f>PRODUCT(D125,G257)</f>
        <v>0</v>
      </c>
      <c r="I125" s="62">
        <f>PRODUCT(D125,H257)</f>
        <v>0</v>
      </c>
      <c r="J125" s="78">
        <v>6.45</v>
      </c>
      <c r="K125" s="63">
        <f t="shared" si="9"/>
        <v>0</v>
      </c>
      <c r="L125" s="16">
        <v>4</v>
      </c>
      <c r="M125" s="78">
        <v>3.2</v>
      </c>
      <c r="N125" s="63">
        <f t="shared" si="10"/>
        <v>0</v>
      </c>
      <c r="O125" s="16">
        <v>8</v>
      </c>
      <c r="P125" s="78">
        <v>1.6</v>
      </c>
      <c r="Q125" s="63">
        <f t="shared" si="11"/>
        <v>0</v>
      </c>
      <c r="R125" s="16">
        <v>16</v>
      </c>
      <c r="S125" s="49">
        <v>0</v>
      </c>
      <c r="T125" s="63">
        <f t="shared" si="12"/>
        <v>0</v>
      </c>
      <c r="U125" s="99">
        <v>0</v>
      </c>
    </row>
    <row r="126" spans="1:21" s="1" customFormat="1" ht="10.199999999999999">
      <c r="A126" s="14">
        <f t="shared" si="14"/>
        <v>129</v>
      </c>
      <c r="B126" s="15"/>
      <c r="C126" s="17">
        <f t="shared" si="15"/>
        <v>0</v>
      </c>
      <c r="D126" s="111">
        <f t="shared" si="8"/>
        <v>0</v>
      </c>
      <c r="E126" s="111">
        <f t="shared" si="13"/>
        <v>0</v>
      </c>
      <c r="F126" s="75">
        <f>PRODUCT(D126,D257)</f>
        <v>0</v>
      </c>
      <c r="G126" s="62">
        <f>PRODUCT(D126,F257)</f>
        <v>0</v>
      </c>
      <c r="H126" s="61">
        <f>PRODUCT(D126,G257)</f>
        <v>0</v>
      </c>
      <c r="I126" s="62">
        <f>PRODUCT(D126,H257)</f>
        <v>0</v>
      </c>
      <c r="J126" s="78">
        <v>6.6</v>
      </c>
      <c r="K126" s="63">
        <f t="shared" si="9"/>
        <v>0</v>
      </c>
      <c r="L126" s="16">
        <v>4</v>
      </c>
      <c r="M126" s="78">
        <v>3.3</v>
      </c>
      <c r="N126" s="63">
        <f t="shared" si="10"/>
        <v>0</v>
      </c>
      <c r="O126" s="16">
        <v>8</v>
      </c>
      <c r="P126" s="78">
        <v>1.7</v>
      </c>
      <c r="Q126" s="63">
        <f t="shared" si="11"/>
        <v>0</v>
      </c>
      <c r="R126" s="16">
        <v>16</v>
      </c>
      <c r="S126" s="80">
        <v>1</v>
      </c>
      <c r="T126" s="63">
        <f t="shared" si="12"/>
        <v>0</v>
      </c>
      <c r="U126" s="99">
        <v>1</v>
      </c>
    </row>
    <row r="127" spans="1:21" s="1" customFormat="1" ht="10.199999999999999">
      <c r="A127" s="14">
        <f t="shared" si="14"/>
        <v>130</v>
      </c>
      <c r="B127" s="15"/>
      <c r="C127" s="17">
        <f t="shared" si="15"/>
        <v>0</v>
      </c>
      <c r="D127" s="111">
        <f t="shared" si="8"/>
        <v>0</v>
      </c>
      <c r="E127" s="111">
        <f t="shared" si="13"/>
        <v>0</v>
      </c>
      <c r="F127" s="75">
        <f>PRODUCT(D127,D257)</f>
        <v>0</v>
      </c>
      <c r="G127" s="62">
        <f>PRODUCT(D127,F257)</f>
        <v>0</v>
      </c>
      <c r="H127" s="61">
        <f>PRODUCT(D127,G257)</f>
        <v>0</v>
      </c>
      <c r="I127" s="62">
        <f>PRODUCT(D127,H257)</f>
        <v>0</v>
      </c>
      <c r="J127" s="78">
        <v>6.6</v>
      </c>
      <c r="K127" s="63">
        <f t="shared" si="9"/>
        <v>0</v>
      </c>
      <c r="L127" s="16">
        <v>4</v>
      </c>
      <c r="M127" s="78">
        <v>3.3</v>
      </c>
      <c r="N127" s="63">
        <f t="shared" si="10"/>
        <v>0</v>
      </c>
      <c r="O127" s="16">
        <v>8</v>
      </c>
      <c r="P127" s="78">
        <v>1.7</v>
      </c>
      <c r="Q127" s="63">
        <f t="shared" si="11"/>
        <v>0</v>
      </c>
      <c r="R127" s="16">
        <v>16</v>
      </c>
      <c r="S127" s="80">
        <v>1</v>
      </c>
      <c r="T127" s="63">
        <f t="shared" si="12"/>
        <v>0</v>
      </c>
      <c r="U127" s="99">
        <v>1</v>
      </c>
    </row>
    <row r="128" spans="1:21" s="1" customFormat="1" ht="10.199999999999999">
      <c r="A128" s="14">
        <f t="shared" si="14"/>
        <v>131</v>
      </c>
      <c r="B128" s="15"/>
      <c r="C128" s="17">
        <f t="shared" si="15"/>
        <v>0</v>
      </c>
      <c r="D128" s="111">
        <f t="shared" si="8"/>
        <v>0</v>
      </c>
      <c r="E128" s="111">
        <f t="shared" si="13"/>
        <v>0</v>
      </c>
      <c r="F128" s="75">
        <f>PRODUCT(D128,D257)</f>
        <v>0</v>
      </c>
      <c r="G128" s="62">
        <f>PRODUCT(D128,F257)</f>
        <v>0</v>
      </c>
      <c r="H128" s="61">
        <f>PRODUCT(D128,G257)</f>
        <v>0</v>
      </c>
      <c r="I128" s="62">
        <f>PRODUCT(D128,H257)</f>
        <v>0</v>
      </c>
      <c r="J128" s="78">
        <v>6.6</v>
      </c>
      <c r="K128" s="63">
        <f t="shared" si="9"/>
        <v>0</v>
      </c>
      <c r="L128" s="16">
        <v>4</v>
      </c>
      <c r="M128" s="78">
        <v>3.3</v>
      </c>
      <c r="N128" s="63">
        <f t="shared" si="10"/>
        <v>0</v>
      </c>
      <c r="O128" s="16">
        <v>8</v>
      </c>
      <c r="P128" s="78">
        <v>1.7</v>
      </c>
      <c r="Q128" s="63">
        <f t="shared" si="11"/>
        <v>0</v>
      </c>
      <c r="R128" s="16">
        <v>16</v>
      </c>
      <c r="S128" s="80">
        <v>1</v>
      </c>
      <c r="T128" s="63">
        <f t="shared" si="12"/>
        <v>0</v>
      </c>
      <c r="U128" s="99">
        <v>1</v>
      </c>
    </row>
    <row r="129" spans="1:21" s="1" customFormat="1" ht="10.199999999999999">
      <c r="A129" s="14">
        <f t="shared" si="14"/>
        <v>132</v>
      </c>
      <c r="B129" s="15"/>
      <c r="C129" s="17">
        <f t="shared" si="15"/>
        <v>0</v>
      </c>
      <c r="D129" s="111">
        <f t="shared" si="8"/>
        <v>0</v>
      </c>
      <c r="E129" s="111">
        <f t="shared" si="13"/>
        <v>0</v>
      </c>
      <c r="F129" s="75">
        <f>PRODUCT(D129,D257)</f>
        <v>0</v>
      </c>
      <c r="G129" s="62">
        <f>PRODUCT(D129,F257)</f>
        <v>0</v>
      </c>
      <c r="H129" s="61">
        <f>PRODUCT(D129,G257)</f>
        <v>0</v>
      </c>
      <c r="I129" s="62">
        <f>PRODUCT(D129,H257)</f>
        <v>0</v>
      </c>
      <c r="J129" s="78">
        <v>6.6</v>
      </c>
      <c r="K129" s="63">
        <f t="shared" si="9"/>
        <v>0</v>
      </c>
      <c r="L129" s="16">
        <v>4</v>
      </c>
      <c r="M129" s="78">
        <v>3.3</v>
      </c>
      <c r="N129" s="63">
        <f t="shared" si="10"/>
        <v>0</v>
      </c>
      <c r="O129" s="16">
        <v>8</v>
      </c>
      <c r="P129" s="78">
        <v>1.7</v>
      </c>
      <c r="Q129" s="63">
        <f t="shared" si="11"/>
        <v>0</v>
      </c>
      <c r="R129" s="16">
        <v>16</v>
      </c>
      <c r="S129" s="80">
        <v>1</v>
      </c>
      <c r="T129" s="63">
        <f t="shared" si="12"/>
        <v>0</v>
      </c>
      <c r="U129" s="99">
        <v>1</v>
      </c>
    </row>
    <row r="130" spans="1:21" s="1" customFormat="1" ht="10.199999999999999">
      <c r="A130" s="14">
        <f t="shared" si="14"/>
        <v>133</v>
      </c>
      <c r="B130" s="15"/>
      <c r="C130" s="17">
        <f t="shared" si="15"/>
        <v>0</v>
      </c>
      <c r="D130" s="111">
        <f t="shared" si="8"/>
        <v>0</v>
      </c>
      <c r="E130" s="111">
        <f t="shared" si="13"/>
        <v>0</v>
      </c>
      <c r="F130" s="75">
        <f>PRODUCT(D130,D257)</f>
        <v>0</v>
      </c>
      <c r="G130" s="62">
        <f>PRODUCT(D130,F257)</f>
        <v>0</v>
      </c>
      <c r="H130" s="61">
        <f>PRODUCT(D130,G257)</f>
        <v>0</v>
      </c>
      <c r="I130" s="62">
        <f>PRODUCT(D130,H257)</f>
        <v>0</v>
      </c>
      <c r="J130" s="78">
        <v>6.6</v>
      </c>
      <c r="K130" s="63">
        <f t="shared" si="9"/>
        <v>0</v>
      </c>
      <c r="L130" s="16">
        <v>4</v>
      </c>
      <c r="M130" s="78">
        <v>3.3</v>
      </c>
      <c r="N130" s="63">
        <f t="shared" si="10"/>
        <v>0</v>
      </c>
      <c r="O130" s="16">
        <v>8</v>
      </c>
      <c r="P130" s="78">
        <v>1.7</v>
      </c>
      <c r="Q130" s="63">
        <f t="shared" si="11"/>
        <v>0</v>
      </c>
      <c r="R130" s="16">
        <v>16</v>
      </c>
      <c r="S130" s="80">
        <v>1</v>
      </c>
      <c r="T130" s="63">
        <f t="shared" si="12"/>
        <v>0</v>
      </c>
      <c r="U130" s="99">
        <v>2</v>
      </c>
    </row>
    <row r="131" spans="1:21" s="1" customFormat="1" ht="10.199999999999999">
      <c r="A131" s="14">
        <f t="shared" si="14"/>
        <v>134</v>
      </c>
      <c r="B131" s="15"/>
      <c r="C131" s="17">
        <f t="shared" si="15"/>
        <v>0</v>
      </c>
      <c r="D131" s="111">
        <f t="shared" si="8"/>
        <v>0</v>
      </c>
      <c r="E131" s="111">
        <f t="shared" si="13"/>
        <v>0</v>
      </c>
      <c r="F131" s="75">
        <f>PRODUCT(D131,D257)</f>
        <v>0</v>
      </c>
      <c r="G131" s="62">
        <f>PRODUCT(D131,F257)</f>
        <v>0</v>
      </c>
      <c r="H131" s="61">
        <f>PRODUCT(D131,G257)</f>
        <v>0</v>
      </c>
      <c r="I131" s="62">
        <f>PRODUCT(D131,H257)</f>
        <v>0</v>
      </c>
      <c r="J131" s="78">
        <v>6.6</v>
      </c>
      <c r="K131" s="63">
        <f t="shared" si="9"/>
        <v>0</v>
      </c>
      <c r="L131" s="16">
        <v>4</v>
      </c>
      <c r="M131" s="78">
        <v>3.3</v>
      </c>
      <c r="N131" s="63">
        <f t="shared" si="10"/>
        <v>0</v>
      </c>
      <c r="O131" s="16">
        <v>8</v>
      </c>
      <c r="P131" s="78">
        <v>1.7</v>
      </c>
      <c r="Q131" s="63">
        <f t="shared" si="11"/>
        <v>0</v>
      </c>
      <c r="R131" s="16">
        <v>16</v>
      </c>
      <c r="S131" s="80">
        <v>1</v>
      </c>
      <c r="T131" s="63">
        <f t="shared" si="12"/>
        <v>0</v>
      </c>
      <c r="U131" s="99">
        <v>2</v>
      </c>
    </row>
    <row r="132" spans="1:21" s="1" customFormat="1" ht="10.199999999999999">
      <c r="A132" s="14">
        <f t="shared" si="14"/>
        <v>135</v>
      </c>
      <c r="B132" s="15"/>
      <c r="C132" s="17">
        <f t="shared" si="15"/>
        <v>0</v>
      </c>
      <c r="D132" s="111">
        <f t="shared" si="8"/>
        <v>0</v>
      </c>
      <c r="E132" s="111">
        <f t="shared" si="13"/>
        <v>0</v>
      </c>
      <c r="F132" s="75">
        <f>PRODUCT(D132,D257)</f>
        <v>0</v>
      </c>
      <c r="G132" s="62">
        <f>PRODUCT(D132,F257)</f>
        <v>0</v>
      </c>
      <c r="H132" s="61">
        <f>PRODUCT(D132,G257)</f>
        <v>0</v>
      </c>
      <c r="I132" s="62">
        <f>PRODUCT(D132,H257)</f>
        <v>0</v>
      </c>
      <c r="J132" s="78">
        <v>6.6</v>
      </c>
      <c r="K132" s="63">
        <f t="shared" si="9"/>
        <v>0</v>
      </c>
      <c r="L132" s="16">
        <v>4</v>
      </c>
      <c r="M132" s="78">
        <v>3.3</v>
      </c>
      <c r="N132" s="63">
        <f t="shared" si="10"/>
        <v>0</v>
      </c>
      <c r="O132" s="16">
        <v>8</v>
      </c>
      <c r="P132" s="78">
        <v>1.7</v>
      </c>
      <c r="Q132" s="63">
        <f t="shared" si="11"/>
        <v>0</v>
      </c>
      <c r="R132" s="16">
        <v>16</v>
      </c>
      <c r="S132" s="80">
        <v>1</v>
      </c>
      <c r="T132" s="63">
        <f t="shared" si="12"/>
        <v>0</v>
      </c>
      <c r="U132" s="99">
        <v>2</v>
      </c>
    </row>
    <row r="133" spans="1:21" s="1" customFormat="1" ht="10.199999999999999">
      <c r="A133" s="14">
        <f t="shared" si="14"/>
        <v>136</v>
      </c>
      <c r="B133" s="15"/>
      <c r="C133" s="17">
        <f t="shared" si="15"/>
        <v>0</v>
      </c>
      <c r="D133" s="111">
        <f t="shared" si="8"/>
        <v>0</v>
      </c>
      <c r="E133" s="111">
        <f t="shared" si="13"/>
        <v>0</v>
      </c>
      <c r="F133" s="75">
        <f>PRODUCT(D133,D257)</f>
        <v>0</v>
      </c>
      <c r="G133" s="62">
        <f>PRODUCT(D133,F257)</f>
        <v>0</v>
      </c>
      <c r="H133" s="61">
        <f>PRODUCT(D133,G257)</f>
        <v>0</v>
      </c>
      <c r="I133" s="62">
        <f>PRODUCT(D133,H257)</f>
        <v>0</v>
      </c>
      <c r="J133" s="78">
        <v>6.6</v>
      </c>
      <c r="K133" s="63">
        <f t="shared" si="9"/>
        <v>0</v>
      </c>
      <c r="L133" s="16">
        <v>4</v>
      </c>
      <c r="M133" s="78">
        <v>3.3</v>
      </c>
      <c r="N133" s="63">
        <f t="shared" si="10"/>
        <v>0</v>
      </c>
      <c r="O133" s="16">
        <v>8</v>
      </c>
      <c r="P133" s="78">
        <v>1.7</v>
      </c>
      <c r="Q133" s="63">
        <f t="shared" si="11"/>
        <v>0</v>
      </c>
      <c r="R133" s="16">
        <v>16</v>
      </c>
      <c r="S133" s="80">
        <v>1</v>
      </c>
      <c r="T133" s="63">
        <f t="shared" si="12"/>
        <v>0</v>
      </c>
      <c r="U133" s="99">
        <v>2</v>
      </c>
    </row>
    <row r="134" spans="1:21" s="1" customFormat="1" ht="10.199999999999999">
      <c r="A134" s="14">
        <f t="shared" si="14"/>
        <v>137</v>
      </c>
      <c r="B134" s="15"/>
      <c r="C134" s="17">
        <f t="shared" si="15"/>
        <v>0</v>
      </c>
      <c r="D134" s="111">
        <f t="shared" si="8"/>
        <v>0</v>
      </c>
      <c r="E134" s="111">
        <f t="shared" si="13"/>
        <v>0</v>
      </c>
      <c r="F134" s="75">
        <f>PRODUCT(D134,D257)</f>
        <v>0</v>
      </c>
      <c r="G134" s="62">
        <f>PRODUCT(D134,F257)</f>
        <v>0</v>
      </c>
      <c r="H134" s="61">
        <f>PRODUCT(D134,G257)</f>
        <v>0</v>
      </c>
      <c r="I134" s="62">
        <f>PRODUCT(D134,H257)</f>
        <v>0</v>
      </c>
      <c r="J134" s="78">
        <v>6.8</v>
      </c>
      <c r="K134" s="63">
        <f t="shared" si="9"/>
        <v>0</v>
      </c>
      <c r="L134" s="16">
        <v>4</v>
      </c>
      <c r="M134" s="78">
        <v>3.45</v>
      </c>
      <c r="N134" s="63">
        <f t="shared" si="10"/>
        <v>0</v>
      </c>
      <c r="O134" s="16">
        <v>8</v>
      </c>
      <c r="P134" s="78">
        <v>1.8</v>
      </c>
      <c r="Q134" s="63">
        <f t="shared" si="11"/>
        <v>0</v>
      </c>
      <c r="R134" s="16">
        <v>16</v>
      </c>
      <c r="S134" s="80">
        <v>1</v>
      </c>
      <c r="T134" s="63">
        <f t="shared" si="12"/>
        <v>0</v>
      </c>
      <c r="U134" s="99">
        <v>3</v>
      </c>
    </row>
    <row r="135" spans="1:21" s="1" customFormat="1" ht="10.199999999999999">
      <c r="A135" s="14">
        <f t="shared" si="14"/>
        <v>138</v>
      </c>
      <c r="B135" s="15"/>
      <c r="C135" s="17">
        <f t="shared" si="15"/>
        <v>0</v>
      </c>
      <c r="D135" s="111">
        <f t="shared" si="8"/>
        <v>0</v>
      </c>
      <c r="E135" s="111">
        <f t="shared" si="13"/>
        <v>0</v>
      </c>
      <c r="F135" s="75">
        <f>PRODUCT(D135,D257)</f>
        <v>0</v>
      </c>
      <c r="G135" s="62">
        <f>PRODUCT(D135,F257)</f>
        <v>0</v>
      </c>
      <c r="H135" s="61">
        <f>PRODUCT(D135,G257)</f>
        <v>0</v>
      </c>
      <c r="I135" s="62">
        <f>PRODUCT(D135,H257)</f>
        <v>0</v>
      </c>
      <c r="J135" s="78">
        <v>6.8</v>
      </c>
      <c r="K135" s="63">
        <f t="shared" si="9"/>
        <v>0</v>
      </c>
      <c r="L135" s="16">
        <v>4</v>
      </c>
      <c r="M135" s="78">
        <v>3.45</v>
      </c>
      <c r="N135" s="63">
        <f t="shared" si="10"/>
        <v>0</v>
      </c>
      <c r="O135" s="16">
        <v>8</v>
      </c>
      <c r="P135" s="78">
        <v>1.8</v>
      </c>
      <c r="Q135" s="63">
        <f t="shared" si="11"/>
        <v>0</v>
      </c>
      <c r="R135" s="16">
        <v>16</v>
      </c>
      <c r="S135" s="80">
        <v>1</v>
      </c>
      <c r="T135" s="63">
        <f t="shared" si="12"/>
        <v>0</v>
      </c>
      <c r="U135" s="99">
        <v>3</v>
      </c>
    </row>
    <row r="136" spans="1:21" s="1" customFormat="1" ht="10.199999999999999">
      <c r="A136" s="14">
        <f t="shared" si="14"/>
        <v>139</v>
      </c>
      <c r="B136" s="15"/>
      <c r="C136" s="17">
        <f t="shared" si="15"/>
        <v>0</v>
      </c>
      <c r="D136" s="111">
        <f t="shared" si="8"/>
        <v>0</v>
      </c>
      <c r="E136" s="111">
        <f t="shared" si="13"/>
        <v>0</v>
      </c>
      <c r="F136" s="75">
        <f>PRODUCT(D136,D257)</f>
        <v>0</v>
      </c>
      <c r="G136" s="62">
        <f>PRODUCT(D136,F257)</f>
        <v>0</v>
      </c>
      <c r="H136" s="61">
        <f>PRODUCT(D136,G257)</f>
        <v>0</v>
      </c>
      <c r="I136" s="62">
        <f>PRODUCT(D136,H257)</f>
        <v>0</v>
      </c>
      <c r="J136" s="78">
        <v>6.8</v>
      </c>
      <c r="K136" s="63">
        <f t="shared" si="9"/>
        <v>0</v>
      </c>
      <c r="L136" s="16">
        <v>4</v>
      </c>
      <c r="M136" s="78">
        <v>3.45</v>
      </c>
      <c r="N136" s="63">
        <f t="shared" si="10"/>
        <v>0</v>
      </c>
      <c r="O136" s="16">
        <v>8</v>
      </c>
      <c r="P136" s="78">
        <v>1.8</v>
      </c>
      <c r="Q136" s="63">
        <f t="shared" si="11"/>
        <v>0</v>
      </c>
      <c r="R136" s="16">
        <v>16</v>
      </c>
      <c r="S136" s="80">
        <v>1</v>
      </c>
      <c r="T136" s="63">
        <f t="shared" si="12"/>
        <v>0</v>
      </c>
      <c r="U136" s="99">
        <v>3</v>
      </c>
    </row>
    <row r="137" spans="1:21" s="1" customFormat="1" ht="10.199999999999999">
      <c r="A137" s="14">
        <f t="shared" si="14"/>
        <v>140</v>
      </c>
      <c r="B137" s="15"/>
      <c r="C137" s="17">
        <f t="shared" si="15"/>
        <v>0</v>
      </c>
      <c r="D137" s="111">
        <f t="shared" si="8"/>
        <v>0</v>
      </c>
      <c r="E137" s="111">
        <f t="shared" si="13"/>
        <v>0</v>
      </c>
      <c r="F137" s="75">
        <f>PRODUCT(D137,D257)</f>
        <v>0</v>
      </c>
      <c r="G137" s="62">
        <f>PRODUCT(D137,F257)</f>
        <v>0</v>
      </c>
      <c r="H137" s="61">
        <f>PRODUCT(D137,G257)</f>
        <v>0</v>
      </c>
      <c r="I137" s="62">
        <f>PRODUCT(D137,H257)</f>
        <v>0</v>
      </c>
      <c r="J137" s="78">
        <v>6.8</v>
      </c>
      <c r="K137" s="63">
        <f t="shared" si="9"/>
        <v>0</v>
      </c>
      <c r="L137" s="16">
        <v>4</v>
      </c>
      <c r="M137" s="78">
        <v>3.45</v>
      </c>
      <c r="N137" s="63">
        <f t="shared" si="10"/>
        <v>0</v>
      </c>
      <c r="O137" s="16">
        <v>8</v>
      </c>
      <c r="P137" s="78">
        <v>1.8</v>
      </c>
      <c r="Q137" s="63">
        <f t="shared" si="11"/>
        <v>0</v>
      </c>
      <c r="R137" s="16">
        <v>16</v>
      </c>
      <c r="S137" s="80">
        <v>1</v>
      </c>
      <c r="T137" s="63">
        <f t="shared" si="12"/>
        <v>0</v>
      </c>
      <c r="U137" s="99">
        <v>3</v>
      </c>
    </row>
    <row r="138" spans="1:21" s="1" customFormat="1" ht="10.199999999999999">
      <c r="A138" s="14">
        <f t="shared" si="14"/>
        <v>141</v>
      </c>
      <c r="B138" s="15"/>
      <c r="C138" s="17">
        <f t="shared" si="15"/>
        <v>0</v>
      </c>
      <c r="D138" s="111">
        <f t="shared" si="8"/>
        <v>0</v>
      </c>
      <c r="E138" s="111">
        <f t="shared" si="13"/>
        <v>0</v>
      </c>
      <c r="F138" s="75">
        <f>PRODUCT(D138,D257)</f>
        <v>0</v>
      </c>
      <c r="G138" s="62">
        <f>PRODUCT(D138,F257)</f>
        <v>0</v>
      </c>
      <c r="H138" s="61">
        <f>PRODUCT(D138,G257)</f>
        <v>0</v>
      </c>
      <c r="I138" s="62">
        <f>PRODUCT(D138,H257)</f>
        <v>0</v>
      </c>
      <c r="J138" s="78">
        <v>6.8</v>
      </c>
      <c r="K138" s="63">
        <f t="shared" si="9"/>
        <v>0</v>
      </c>
      <c r="L138" s="16">
        <v>4</v>
      </c>
      <c r="M138" s="78">
        <v>3.45</v>
      </c>
      <c r="N138" s="63">
        <f t="shared" si="10"/>
        <v>0</v>
      </c>
      <c r="O138" s="16">
        <v>8</v>
      </c>
      <c r="P138" s="78">
        <v>1.8</v>
      </c>
      <c r="Q138" s="63">
        <f t="shared" si="11"/>
        <v>0</v>
      </c>
      <c r="R138" s="16">
        <v>16</v>
      </c>
      <c r="S138" s="80">
        <v>1</v>
      </c>
      <c r="T138" s="63">
        <f t="shared" si="12"/>
        <v>0</v>
      </c>
      <c r="U138" s="99">
        <v>4</v>
      </c>
    </row>
    <row r="139" spans="1:21" s="1" customFormat="1" ht="10.199999999999999">
      <c r="A139" s="14">
        <f t="shared" si="14"/>
        <v>142</v>
      </c>
      <c r="B139" s="15"/>
      <c r="C139" s="17">
        <f t="shared" si="15"/>
        <v>0</v>
      </c>
      <c r="D139" s="111">
        <f t="shared" si="8"/>
        <v>0</v>
      </c>
      <c r="E139" s="111">
        <f t="shared" si="13"/>
        <v>0</v>
      </c>
      <c r="F139" s="75">
        <f>PRODUCT(D139,D257)</f>
        <v>0</v>
      </c>
      <c r="G139" s="62">
        <f>PRODUCT(D139,F257)</f>
        <v>0</v>
      </c>
      <c r="H139" s="61">
        <f>PRODUCT(D139,G257)</f>
        <v>0</v>
      </c>
      <c r="I139" s="62">
        <f>PRODUCT(D139,H257)</f>
        <v>0</v>
      </c>
      <c r="J139" s="78">
        <v>6.8</v>
      </c>
      <c r="K139" s="63">
        <f t="shared" si="9"/>
        <v>0</v>
      </c>
      <c r="L139" s="16">
        <v>4</v>
      </c>
      <c r="M139" s="78">
        <v>3.45</v>
      </c>
      <c r="N139" s="63">
        <f t="shared" si="10"/>
        <v>0</v>
      </c>
      <c r="O139" s="16">
        <v>8</v>
      </c>
      <c r="P139" s="78">
        <v>1.8</v>
      </c>
      <c r="Q139" s="63">
        <f t="shared" si="11"/>
        <v>0</v>
      </c>
      <c r="R139" s="16">
        <v>16</v>
      </c>
      <c r="S139" s="80">
        <v>1</v>
      </c>
      <c r="T139" s="63">
        <f t="shared" si="12"/>
        <v>0</v>
      </c>
      <c r="U139" s="99">
        <v>4</v>
      </c>
    </row>
    <row r="140" spans="1:21" s="1" customFormat="1" ht="10.199999999999999">
      <c r="A140" s="14">
        <f t="shared" si="14"/>
        <v>143</v>
      </c>
      <c r="B140" s="15"/>
      <c r="C140" s="17">
        <f t="shared" si="15"/>
        <v>0</v>
      </c>
      <c r="D140" s="111">
        <f t="shared" si="8"/>
        <v>0</v>
      </c>
      <c r="E140" s="111">
        <f t="shared" si="13"/>
        <v>0</v>
      </c>
      <c r="F140" s="75">
        <f>PRODUCT(D140,D257)</f>
        <v>0</v>
      </c>
      <c r="G140" s="62">
        <f>PRODUCT(D140,F257)</f>
        <v>0</v>
      </c>
      <c r="H140" s="61">
        <f>PRODUCT(D140,G257)</f>
        <v>0</v>
      </c>
      <c r="I140" s="62">
        <f>PRODUCT(D140,H257)</f>
        <v>0</v>
      </c>
      <c r="J140" s="78">
        <v>6.8</v>
      </c>
      <c r="K140" s="63">
        <f t="shared" si="9"/>
        <v>0</v>
      </c>
      <c r="L140" s="16">
        <v>4</v>
      </c>
      <c r="M140" s="78">
        <v>3.45</v>
      </c>
      <c r="N140" s="63">
        <f t="shared" si="10"/>
        <v>0</v>
      </c>
      <c r="O140" s="16">
        <v>8</v>
      </c>
      <c r="P140" s="78">
        <v>1.8</v>
      </c>
      <c r="Q140" s="63">
        <f t="shared" si="11"/>
        <v>0</v>
      </c>
      <c r="R140" s="16">
        <v>16</v>
      </c>
      <c r="S140" s="80">
        <v>1</v>
      </c>
      <c r="T140" s="63">
        <f t="shared" si="12"/>
        <v>0</v>
      </c>
      <c r="U140" s="99">
        <v>4</v>
      </c>
    </row>
    <row r="141" spans="1:21" s="1" customFormat="1" ht="10.199999999999999">
      <c r="A141" s="14">
        <f t="shared" si="14"/>
        <v>144</v>
      </c>
      <c r="B141" s="15"/>
      <c r="C141" s="17">
        <f t="shared" si="15"/>
        <v>0</v>
      </c>
      <c r="D141" s="111">
        <f t="shared" ref="D141:D204" si="16">C141-((K141*L141)+(N141*O141)+(Q141*R141)+(T141*U141))</f>
        <v>0</v>
      </c>
      <c r="E141" s="111">
        <f t="shared" si="13"/>
        <v>0</v>
      </c>
      <c r="F141" s="75">
        <f>PRODUCT(D141,D257)</f>
        <v>0</v>
      </c>
      <c r="G141" s="62">
        <f>PRODUCT(D141,F257)</f>
        <v>0</v>
      </c>
      <c r="H141" s="61">
        <f>PRODUCT(D141,G257)</f>
        <v>0</v>
      </c>
      <c r="I141" s="62">
        <f>PRODUCT(D141,H257)</f>
        <v>0</v>
      </c>
      <c r="J141" s="78">
        <v>6.8</v>
      </c>
      <c r="K141" s="63">
        <f t="shared" ref="K141:K204" si="17">B141*J141</f>
        <v>0</v>
      </c>
      <c r="L141" s="16">
        <v>4</v>
      </c>
      <c r="M141" s="78">
        <v>3.45</v>
      </c>
      <c r="N141" s="63">
        <f t="shared" ref="N141:N204" si="18">B141*M141</f>
        <v>0</v>
      </c>
      <c r="O141" s="16">
        <v>8</v>
      </c>
      <c r="P141" s="78">
        <v>1.8</v>
      </c>
      <c r="Q141" s="63">
        <f t="shared" ref="Q141:Q204" si="19">B141*P141</f>
        <v>0</v>
      </c>
      <c r="R141" s="16">
        <v>16</v>
      </c>
      <c r="S141" s="80">
        <v>1</v>
      </c>
      <c r="T141" s="63">
        <f t="shared" ref="T141:T204" si="20">B141*S141</f>
        <v>0</v>
      </c>
      <c r="U141" s="99">
        <v>4</v>
      </c>
    </row>
    <row r="142" spans="1:21" s="1" customFormat="1" ht="10.199999999999999">
      <c r="A142" s="14">
        <f t="shared" si="14"/>
        <v>145</v>
      </c>
      <c r="B142" s="15"/>
      <c r="C142" s="17">
        <f t="shared" si="15"/>
        <v>0</v>
      </c>
      <c r="D142" s="111">
        <f t="shared" si="16"/>
        <v>0</v>
      </c>
      <c r="E142" s="111">
        <f t="shared" si="13"/>
        <v>0</v>
      </c>
      <c r="F142" s="75">
        <f>PRODUCT(D142,D257)</f>
        <v>0</v>
      </c>
      <c r="G142" s="62">
        <f>PRODUCT(D142,F257)</f>
        <v>0</v>
      </c>
      <c r="H142" s="61">
        <f>PRODUCT(D142,G257)</f>
        <v>0</v>
      </c>
      <c r="I142" s="62">
        <f>PRODUCT(D142,H257)</f>
        <v>0</v>
      </c>
      <c r="J142" s="78">
        <v>7</v>
      </c>
      <c r="K142" s="63">
        <f t="shared" si="17"/>
        <v>0</v>
      </c>
      <c r="L142" s="16">
        <v>4</v>
      </c>
      <c r="M142" s="78">
        <v>3.7</v>
      </c>
      <c r="N142" s="63">
        <f t="shared" si="18"/>
        <v>0</v>
      </c>
      <c r="O142" s="16">
        <v>8</v>
      </c>
      <c r="P142" s="78">
        <v>2</v>
      </c>
      <c r="Q142" s="63">
        <f t="shared" si="19"/>
        <v>0</v>
      </c>
      <c r="R142" s="16">
        <v>16</v>
      </c>
      <c r="S142" s="80">
        <v>1.1000000000000001</v>
      </c>
      <c r="T142" s="63">
        <f t="shared" si="20"/>
        <v>0</v>
      </c>
      <c r="U142" s="99">
        <v>5</v>
      </c>
    </row>
    <row r="143" spans="1:21" s="1" customFormat="1" ht="10.199999999999999">
      <c r="A143" s="14">
        <f t="shared" si="14"/>
        <v>146</v>
      </c>
      <c r="B143" s="15"/>
      <c r="C143" s="17">
        <f t="shared" si="15"/>
        <v>0</v>
      </c>
      <c r="D143" s="111">
        <f t="shared" si="16"/>
        <v>0</v>
      </c>
      <c r="E143" s="111">
        <f t="shared" ref="E143:E206" si="21">D143+((K143*L143)+(N143*O143)+(Q143*R143)+(T143*U143))</f>
        <v>0</v>
      </c>
      <c r="F143" s="75">
        <f>PRODUCT(D143,D257)</f>
        <v>0</v>
      </c>
      <c r="G143" s="62">
        <f>PRODUCT(D143,F257)</f>
        <v>0</v>
      </c>
      <c r="H143" s="61">
        <f>PRODUCT(D143,G257)</f>
        <v>0</v>
      </c>
      <c r="I143" s="62">
        <f>PRODUCT(D143,H257)</f>
        <v>0</v>
      </c>
      <c r="J143" s="78">
        <v>7</v>
      </c>
      <c r="K143" s="63">
        <f t="shared" si="17"/>
        <v>0</v>
      </c>
      <c r="L143" s="16">
        <v>4</v>
      </c>
      <c r="M143" s="78">
        <v>3.7</v>
      </c>
      <c r="N143" s="63">
        <f t="shared" si="18"/>
        <v>0</v>
      </c>
      <c r="O143" s="16">
        <v>8</v>
      </c>
      <c r="P143" s="78">
        <v>2</v>
      </c>
      <c r="Q143" s="63">
        <f t="shared" si="19"/>
        <v>0</v>
      </c>
      <c r="R143" s="16">
        <v>16</v>
      </c>
      <c r="S143" s="80">
        <v>1.1000000000000001</v>
      </c>
      <c r="T143" s="63">
        <f t="shared" si="20"/>
        <v>0</v>
      </c>
      <c r="U143" s="99">
        <v>5</v>
      </c>
    </row>
    <row r="144" spans="1:21" s="1" customFormat="1" ht="10.199999999999999">
      <c r="A144" s="14">
        <f t="shared" si="14"/>
        <v>147</v>
      </c>
      <c r="B144" s="15"/>
      <c r="C144" s="17">
        <f t="shared" si="15"/>
        <v>0</v>
      </c>
      <c r="D144" s="111">
        <f t="shared" si="16"/>
        <v>0</v>
      </c>
      <c r="E144" s="111">
        <f t="shared" si="21"/>
        <v>0</v>
      </c>
      <c r="F144" s="75">
        <f>PRODUCT(D144,D257)</f>
        <v>0</v>
      </c>
      <c r="G144" s="62">
        <f>PRODUCT(D144,F257)</f>
        <v>0</v>
      </c>
      <c r="H144" s="61">
        <f>PRODUCT(D144,G257)</f>
        <v>0</v>
      </c>
      <c r="I144" s="62">
        <f>PRODUCT(D144,H257)</f>
        <v>0</v>
      </c>
      <c r="J144" s="78">
        <v>7</v>
      </c>
      <c r="K144" s="63">
        <f t="shared" si="17"/>
        <v>0</v>
      </c>
      <c r="L144" s="16">
        <v>4</v>
      </c>
      <c r="M144" s="78">
        <v>3.7</v>
      </c>
      <c r="N144" s="63">
        <f t="shared" si="18"/>
        <v>0</v>
      </c>
      <c r="O144" s="16">
        <v>8</v>
      </c>
      <c r="P144" s="78">
        <v>2</v>
      </c>
      <c r="Q144" s="63">
        <f t="shared" si="19"/>
        <v>0</v>
      </c>
      <c r="R144" s="16">
        <v>16</v>
      </c>
      <c r="S144" s="80">
        <v>1.1000000000000001</v>
      </c>
      <c r="T144" s="63">
        <f t="shared" si="20"/>
        <v>0</v>
      </c>
      <c r="U144" s="99">
        <v>5</v>
      </c>
    </row>
    <row r="145" spans="1:21" s="1" customFormat="1" ht="10.199999999999999">
      <c r="A145" s="14">
        <f t="shared" si="14"/>
        <v>148</v>
      </c>
      <c r="B145" s="15"/>
      <c r="C145" s="17">
        <f t="shared" si="15"/>
        <v>0</v>
      </c>
      <c r="D145" s="111">
        <f t="shared" si="16"/>
        <v>0</v>
      </c>
      <c r="E145" s="111">
        <f t="shared" si="21"/>
        <v>0</v>
      </c>
      <c r="F145" s="75">
        <f>PRODUCT(D145,D257)</f>
        <v>0</v>
      </c>
      <c r="G145" s="62">
        <f>PRODUCT(D145,F257)</f>
        <v>0</v>
      </c>
      <c r="H145" s="61">
        <f>PRODUCT(D145,G257)</f>
        <v>0</v>
      </c>
      <c r="I145" s="62">
        <f>PRODUCT(D145,H257)</f>
        <v>0</v>
      </c>
      <c r="J145" s="78">
        <v>7</v>
      </c>
      <c r="K145" s="63">
        <f t="shared" si="17"/>
        <v>0</v>
      </c>
      <c r="L145" s="16">
        <v>4</v>
      </c>
      <c r="M145" s="78">
        <v>3.7</v>
      </c>
      <c r="N145" s="63">
        <f t="shared" si="18"/>
        <v>0</v>
      </c>
      <c r="O145" s="16">
        <v>8</v>
      </c>
      <c r="P145" s="78">
        <v>2</v>
      </c>
      <c r="Q145" s="63">
        <f t="shared" si="19"/>
        <v>0</v>
      </c>
      <c r="R145" s="16">
        <v>16</v>
      </c>
      <c r="S145" s="80">
        <v>1.1000000000000001</v>
      </c>
      <c r="T145" s="63">
        <f t="shared" si="20"/>
        <v>0</v>
      </c>
      <c r="U145" s="99">
        <v>5</v>
      </c>
    </row>
    <row r="146" spans="1:21" s="1" customFormat="1" ht="10.199999999999999">
      <c r="A146" s="14">
        <f t="shared" si="14"/>
        <v>149</v>
      </c>
      <c r="B146" s="15"/>
      <c r="C146" s="17">
        <f t="shared" si="15"/>
        <v>0</v>
      </c>
      <c r="D146" s="111">
        <f t="shared" si="16"/>
        <v>0</v>
      </c>
      <c r="E146" s="111">
        <f t="shared" si="21"/>
        <v>0</v>
      </c>
      <c r="F146" s="75">
        <f>PRODUCT(D146,D257)</f>
        <v>0</v>
      </c>
      <c r="G146" s="62">
        <f>PRODUCT(D146,F257)</f>
        <v>0</v>
      </c>
      <c r="H146" s="61">
        <f>PRODUCT(D146,G257)</f>
        <v>0</v>
      </c>
      <c r="I146" s="62">
        <f>PRODUCT(D146,H257)</f>
        <v>0</v>
      </c>
      <c r="J146" s="78">
        <v>7</v>
      </c>
      <c r="K146" s="63">
        <f t="shared" si="17"/>
        <v>0</v>
      </c>
      <c r="L146" s="16">
        <v>4</v>
      </c>
      <c r="M146" s="78">
        <v>3.7</v>
      </c>
      <c r="N146" s="63">
        <f t="shared" si="18"/>
        <v>0</v>
      </c>
      <c r="O146" s="16">
        <v>8</v>
      </c>
      <c r="P146" s="78">
        <v>2</v>
      </c>
      <c r="Q146" s="63">
        <f t="shared" si="19"/>
        <v>0</v>
      </c>
      <c r="R146" s="16">
        <v>16</v>
      </c>
      <c r="S146" s="80">
        <v>1.1000000000000001</v>
      </c>
      <c r="T146" s="63">
        <f t="shared" si="20"/>
        <v>0</v>
      </c>
      <c r="U146" s="99">
        <v>6</v>
      </c>
    </row>
    <row r="147" spans="1:21" s="1" customFormat="1" ht="10.199999999999999">
      <c r="A147" s="82">
        <f t="shared" si="14"/>
        <v>150</v>
      </c>
      <c r="B147" s="83"/>
      <c r="C147" s="121">
        <f t="shared" si="15"/>
        <v>0</v>
      </c>
      <c r="D147" s="112">
        <f t="shared" si="16"/>
        <v>0</v>
      </c>
      <c r="E147" s="111">
        <f t="shared" si="21"/>
        <v>0</v>
      </c>
      <c r="F147" s="84">
        <f>PRODUCT(D147,D257)</f>
        <v>0</v>
      </c>
      <c r="G147" s="85">
        <f>PRODUCT(D147,F257)</f>
        <v>0</v>
      </c>
      <c r="H147" s="86">
        <f>PRODUCT(D147,G257)</f>
        <v>0</v>
      </c>
      <c r="I147" s="85">
        <f>PRODUCT(D147,H257)</f>
        <v>0</v>
      </c>
      <c r="J147" s="78">
        <v>7</v>
      </c>
      <c r="K147" s="87">
        <f t="shared" si="17"/>
        <v>0</v>
      </c>
      <c r="L147" s="88">
        <v>4</v>
      </c>
      <c r="M147" s="78">
        <v>3.7</v>
      </c>
      <c r="N147" s="87">
        <f t="shared" si="18"/>
        <v>0</v>
      </c>
      <c r="O147" s="88">
        <v>8</v>
      </c>
      <c r="P147" s="78">
        <v>2</v>
      </c>
      <c r="Q147" s="87">
        <f t="shared" si="19"/>
        <v>0</v>
      </c>
      <c r="R147" s="88">
        <v>16</v>
      </c>
      <c r="S147" s="80">
        <v>1.1000000000000001</v>
      </c>
      <c r="T147" s="87">
        <f t="shared" si="20"/>
        <v>0</v>
      </c>
      <c r="U147" s="100">
        <v>6</v>
      </c>
    </row>
    <row r="148" spans="1:21" s="1" customFormat="1" ht="10.199999999999999">
      <c r="A148" s="14">
        <f t="shared" si="14"/>
        <v>151</v>
      </c>
      <c r="B148" s="15"/>
      <c r="C148" s="17">
        <f t="shared" si="15"/>
        <v>0</v>
      </c>
      <c r="D148" s="113">
        <f t="shared" si="16"/>
        <v>0</v>
      </c>
      <c r="E148" s="111">
        <f t="shared" si="21"/>
        <v>0</v>
      </c>
      <c r="F148" s="90">
        <f>PRODUCT(D148,D257)</f>
        <v>0</v>
      </c>
      <c r="G148" s="63">
        <f>PRODUCT(D148,F257)</f>
        <v>0</v>
      </c>
      <c r="H148" s="91">
        <f>PRODUCT(D148,G257)</f>
        <v>0</v>
      </c>
      <c r="I148" s="63">
        <f>PRODUCT(D148,H257)</f>
        <v>0</v>
      </c>
      <c r="J148" s="93">
        <v>7</v>
      </c>
      <c r="K148" s="63">
        <f t="shared" si="17"/>
        <v>0</v>
      </c>
      <c r="L148" s="16">
        <v>4</v>
      </c>
      <c r="M148" s="93">
        <v>3.7</v>
      </c>
      <c r="N148" s="63">
        <f t="shared" si="18"/>
        <v>0</v>
      </c>
      <c r="O148" s="16">
        <v>8</v>
      </c>
      <c r="P148" s="93">
        <v>2</v>
      </c>
      <c r="Q148" s="63">
        <f t="shared" si="19"/>
        <v>0</v>
      </c>
      <c r="R148" s="16">
        <v>16</v>
      </c>
      <c r="S148" s="94">
        <v>1.1000000000000001</v>
      </c>
      <c r="T148" s="63">
        <f t="shared" si="20"/>
        <v>0</v>
      </c>
      <c r="U148" s="99">
        <v>6</v>
      </c>
    </row>
    <row r="149" spans="1:21" s="1" customFormat="1" ht="10.199999999999999">
      <c r="A149" s="70">
        <f t="shared" si="14"/>
        <v>152</v>
      </c>
      <c r="B149" s="71"/>
      <c r="C149" s="72">
        <f t="shared" si="15"/>
        <v>0</v>
      </c>
      <c r="D149" s="111">
        <f t="shared" si="16"/>
        <v>0</v>
      </c>
      <c r="E149" s="111">
        <f t="shared" si="21"/>
        <v>0</v>
      </c>
      <c r="F149" s="75">
        <f>PRODUCT(D149,D257)</f>
        <v>0</v>
      </c>
      <c r="G149" s="62">
        <f>PRODUCT(D149,F257)</f>
        <v>0</v>
      </c>
      <c r="H149" s="61">
        <f>PRODUCT(D149,G257)</f>
        <v>0</v>
      </c>
      <c r="I149" s="62">
        <f>PRODUCT(D149,H257)</f>
        <v>0</v>
      </c>
      <c r="J149" s="78">
        <v>7</v>
      </c>
      <c r="K149" s="62">
        <f t="shared" si="17"/>
        <v>0</v>
      </c>
      <c r="L149" s="18">
        <v>4</v>
      </c>
      <c r="M149" s="78">
        <v>3.7</v>
      </c>
      <c r="N149" s="62">
        <f t="shared" si="18"/>
        <v>0</v>
      </c>
      <c r="O149" s="18">
        <v>8</v>
      </c>
      <c r="P149" s="78">
        <v>2</v>
      </c>
      <c r="Q149" s="62">
        <f t="shared" si="19"/>
        <v>0</v>
      </c>
      <c r="R149" s="18">
        <v>16</v>
      </c>
      <c r="S149" s="80">
        <v>1.1000000000000001</v>
      </c>
      <c r="T149" s="62">
        <f t="shared" si="20"/>
        <v>0</v>
      </c>
      <c r="U149" s="98">
        <v>6</v>
      </c>
    </row>
    <row r="150" spans="1:21" s="1" customFormat="1" ht="10.199999999999999">
      <c r="A150" s="14">
        <f t="shared" si="14"/>
        <v>153</v>
      </c>
      <c r="B150" s="15"/>
      <c r="C150" s="17">
        <f t="shared" si="15"/>
        <v>0</v>
      </c>
      <c r="D150" s="111">
        <f t="shared" si="16"/>
        <v>0</v>
      </c>
      <c r="E150" s="111">
        <f t="shared" si="21"/>
        <v>0</v>
      </c>
      <c r="F150" s="75">
        <f>PRODUCT(D150,D257)</f>
        <v>0</v>
      </c>
      <c r="G150" s="62">
        <f>PRODUCT(D150,F257)</f>
        <v>0</v>
      </c>
      <c r="H150" s="61">
        <f>PRODUCT(D150,G257)</f>
        <v>0</v>
      </c>
      <c r="I150" s="62">
        <f>PRODUCT(D150,H257)</f>
        <v>0</v>
      </c>
      <c r="J150" s="78">
        <v>7.3</v>
      </c>
      <c r="K150" s="63">
        <f t="shared" si="17"/>
        <v>0</v>
      </c>
      <c r="L150" s="16">
        <v>4</v>
      </c>
      <c r="M150" s="78">
        <v>3.85</v>
      </c>
      <c r="N150" s="63">
        <f t="shared" si="18"/>
        <v>0</v>
      </c>
      <c r="O150" s="16">
        <v>8</v>
      </c>
      <c r="P150" s="78">
        <v>2.1</v>
      </c>
      <c r="Q150" s="63">
        <f t="shared" si="19"/>
        <v>0</v>
      </c>
      <c r="R150" s="16">
        <v>16</v>
      </c>
      <c r="S150" s="80">
        <v>1.1000000000000001</v>
      </c>
      <c r="T150" s="63">
        <f t="shared" si="20"/>
        <v>0</v>
      </c>
      <c r="U150" s="99">
        <v>7</v>
      </c>
    </row>
    <row r="151" spans="1:21" s="1" customFormat="1" ht="10.199999999999999">
      <c r="A151" s="14">
        <f t="shared" si="14"/>
        <v>154</v>
      </c>
      <c r="B151" s="15"/>
      <c r="C151" s="17">
        <f t="shared" si="15"/>
        <v>0</v>
      </c>
      <c r="D151" s="111">
        <f t="shared" si="16"/>
        <v>0</v>
      </c>
      <c r="E151" s="111">
        <f t="shared" si="21"/>
        <v>0</v>
      </c>
      <c r="F151" s="75">
        <f>PRODUCT(D151,D257)</f>
        <v>0</v>
      </c>
      <c r="G151" s="62">
        <f>PRODUCT(D151,F257)</f>
        <v>0</v>
      </c>
      <c r="H151" s="61">
        <f>PRODUCT(D151,G257)</f>
        <v>0</v>
      </c>
      <c r="I151" s="62">
        <f>PRODUCT(D151,H257)</f>
        <v>0</v>
      </c>
      <c r="J151" s="78">
        <v>7.3</v>
      </c>
      <c r="K151" s="63">
        <f t="shared" si="17"/>
        <v>0</v>
      </c>
      <c r="L151" s="16">
        <v>4</v>
      </c>
      <c r="M151" s="78">
        <v>3.85</v>
      </c>
      <c r="N151" s="63">
        <f t="shared" si="18"/>
        <v>0</v>
      </c>
      <c r="O151" s="16">
        <v>8</v>
      </c>
      <c r="P151" s="78">
        <v>2.1</v>
      </c>
      <c r="Q151" s="63">
        <f t="shared" si="19"/>
        <v>0</v>
      </c>
      <c r="R151" s="16">
        <v>16</v>
      </c>
      <c r="S151" s="80">
        <v>1.1000000000000001</v>
      </c>
      <c r="T151" s="63">
        <f t="shared" si="20"/>
        <v>0</v>
      </c>
      <c r="U151" s="99">
        <v>7</v>
      </c>
    </row>
    <row r="152" spans="1:21" s="1" customFormat="1" ht="10.199999999999999">
      <c r="A152" s="14">
        <f t="shared" si="14"/>
        <v>155</v>
      </c>
      <c r="B152" s="15"/>
      <c r="C152" s="17">
        <f t="shared" si="15"/>
        <v>0</v>
      </c>
      <c r="D152" s="111">
        <f t="shared" si="16"/>
        <v>0</v>
      </c>
      <c r="E152" s="111">
        <f t="shared" si="21"/>
        <v>0</v>
      </c>
      <c r="F152" s="75">
        <f>PRODUCT(D152,D257)</f>
        <v>0</v>
      </c>
      <c r="G152" s="62">
        <f>PRODUCT(D152,F257)</f>
        <v>0</v>
      </c>
      <c r="H152" s="61">
        <f>PRODUCT(D152,G257)</f>
        <v>0</v>
      </c>
      <c r="I152" s="62">
        <f>PRODUCT(D152,H257)</f>
        <v>0</v>
      </c>
      <c r="J152" s="78">
        <v>7.3</v>
      </c>
      <c r="K152" s="63">
        <f t="shared" si="17"/>
        <v>0</v>
      </c>
      <c r="L152" s="16">
        <v>4</v>
      </c>
      <c r="M152" s="78">
        <v>3.85</v>
      </c>
      <c r="N152" s="63">
        <f t="shared" si="18"/>
        <v>0</v>
      </c>
      <c r="O152" s="16">
        <v>8</v>
      </c>
      <c r="P152" s="78">
        <v>2.1</v>
      </c>
      <c r="Q152" s="63">
        <f t="shared" si="19"/>
        <v>0</v>
      </c>
      <c r="R152" s="16">
        <v>16</v>
      </c>
      <c r="S152" s="80">
        <v>1.1000000000000001</v>
      </c>
      <c r="T152" s="63">
        <f t="shared" si="20"/>
        <v>0</v>
      </c>
      <c r="U152" s="99">
        <v>7</v>
      </c>
    </row>
    <row r="153" spans="1:21" s="1" customFormat="1" ht="10.199999999999999">
      <c r="A153" s="14">
        <f t="shared" ref="A153:A216" si="22">A152+1</f>
        <v>156</v>
      </c>
      <c r="B153" s="15"/>
      <c r="C153" s="17">
        <f t="shared" si="15"/>
        <v>0</v>
      </c>
      <c r="D153" s="111">
        <f t="shared" si="16"/>
        <v>0</v>
      </c>
      <c r="E153" s="111">
        <f t="shared" si="21"/>
        <v>0</v>
      </c>
      <c r="F153" s="75">
        <f>PRODUCT(D153,D257)</f>
        <v>0</v>
      </c>
      <c r="G153" s="62">
        <f>PRODUCT(D153,F257)</f>
        <v>0</v>
      </c>
      <c r="H153" s="61">
        <f>PRODUCT(D153,G257)</f>
        <v>0</v>
      </c>
      <c r="I153" s="62">
        <f>PRODUCT(D153,H257)</f>
        <v>0</v>
      </c>
      <c r="J153" s="78">
        <v>7.3</v>
      </c>
      <c r="K153" s="63">
        <f t="shared" si="17"/>
        <v>0</v>
      </c>
      <c r="L153" s="16">
        <v>4</v>
      </c>
      <c r="M153" s="78">
        <v>3.85</v>
      </c>
      <c r="N153" s="63">
        <f t="shared" si="18"/>
        <v>0</v>
      </c>
      <c r="O153" s="16">
        <v>8</v>
      </c>
      <c r="P153" s="78">
        <v>2.1</v>
      </c>
      <c r="Q153" s="63">
        <f t="shared" si="19"/>
        <v>0</v>
      </c>
      <c r="R153" s="16">
        <v>16</v>
      </c>
      <c r="S153" s="80">
        <v>1.1000000000000001</v>
      </c>
      <c r="T153" s="63">
        <f t="shared" si="20"/>
        <v>0</v>
      </c>
      <c r="U153" s="99">
        <v>7</v>
      </c>
    </row>
    <row r="154" spans="1:21" s="1" customFormat="1" ht="10.199999999999999">
      <c r="A154" s="14">
        <f t="shared" si="22"/>
        <v>157</v>
      </c>
      <c r="B154" s="15"/>
      <c r="C154" s="17">
        <f t="shared" si="15"/>
        <v>0</v>
      </c>
      <c r="D154" s="111">
        <f t="shared" si="16"/>
        <v>0</v>
      </c>
      <c r="E154" s="111">
        <f t="shared" si="21"/>
        <v>0</v>
      </c>
      <c r="F154" s="75">
        <f>PRODUCT(D154,D257)</f>
        <v>0</v>
      </c>
      <c r="G154" s="62">
        <f>PRODUCT(D154,F257)</f>
        <v>0</v>
      </c>
      <c r="H154" s="61">
        <f>PRODUCT(D154,G257)</f>
        <v>0</v>
      </c>
      <c r="I154" s="62">
        <f>PRODUCT(D154,H257)</f>
        <v>0</v>
      </c>
      <c r="J154" s="78">
        <v>7.3</v>
      </c>
      <c r="K154" s="63">
        <f t="shared" si="17"/>
        <v>0</v>
      </c>
      <c r="L154" s="16">
        <v>4</v>
      </c>
      <c r="M154" s="78">
        <v>3.85</v>
      </c>
      <c r="N154" s="63">
        <f t="shared" si="18"/>
        <v>0</v>
      </c>
      <c r="O154" s="16">
        <v>8</v>
      </c>
      <c r="P154" s="78">
        <v>2.1</v>
      </c>
      <c r="Q154" s="63">
        <f t="shared" si="19"/>
        <v>0</v>
      </c>
      <c r="R154" s="16">
        <v>16</v>
      </c>
      <c r="S154" s="80">
        <v>1.1000000000000001</v>
      </c>
      <c r="T154" s="63">
        <f t="shared" si="20"/>
        <v>0</v>
      </c>
      <c r="U154" s="99">
        <v>8</v>
      </c>
    </row>
    <row r="155" spans="1:21" s="1" customFormat="1" ht="10.199999999999999">
      <c r="A155" s="14">
        <f t="shared" si="22"/>
        <v>158</v>
      </c>
      <c r="B155" s="15"/>
      <c r="C155" s="17">
        <f t="shared" si="15"/>
        <v>0</v>
      </c>
      <c r="D155" s="111">
        <f t="shared" si="16"/>
        <v>0</v>
      </c>
      <c r="E155" s="111">
        <f t="shared" si="21"/>
        <v>0</v>
      </c>
      <c r="F155" s="75">
        <f>PRODUCT(D155,D257)</f>
        <v>0</v>
      </c>
      <c r="G155" s="62">
        <f>PRODUCT(D155,F257)</f>
        <v>0</v>
      </c>
      <c r="H155" s="61">
        <f>PRODUCT(D155,G257)</f>
        <v>0</v>
      </c>
      <c r="I155" s="62">
        <f>PRODUCT(D155,H257)</f>
        <v>0</v>
      </c>
      <c r="J155" s="78">
        <v>7.3</v>
      </c>
      <c r="K155" s="63">
        <f t="shared" si="17"/>
        <v>0</v>
      </c>
      <c r="L155" s="16">
        <v>4</v>
      </c>
      <c r="M155" s="78">
        <v>3.85</v>
      </c>
      <c r="N155" s="63">
        <f t="shared" si="18"/>
        <v>0</v>
      </c>
      <c r="O155" s="16">
        <v>8</v>
      </c>
      <c r="P155" s="78">
        <v>2.1</v>
      </c>
      <c r="Q155" s="63">
        <f t="shared" si="19"/>
        <v>0</v>
      </c>
      <c r="R155" s="16">
        <v>16</v>
      </c>
      <c r="S155" s="80">
        <v>1.1000000000000001</v>
      </c>
      <c r="T155" s="63">
        <f t="shared" si="20"/>
        <v>0</v>
      </c>
      <c r="U155" s="99">
        <v>8</v>
      </c>
    </row>
    <row r="156" spans="1:21" s="1" customFormat="1" ht="10.199999999999999">
      <c r="A156" s="14">
        <f t="shared" si="22"/>
        <v>159</v>
      </c>
      <c r="B156" s="15"/>
      <c r="C156" s="17">
        <f t="shared" ref="C156:C219" si="23">A156*B156</f>
        <v>0</v>
      </c>
      <c r="D156" s="111">
        <f t="shared" si="16"/>
        <v>0</v>
      </c>
      <c r="E156" s="111">
        <f t="shared" si="21"/>
        <v>0</v>
      </c>
      <c r="F156" s="75">
        <f>PRODUCT(D156,D257)</f>
        <v>0</v>
      </c>
      <c r="G156" s="62">
        <f>PRODUCT(D156,F257)</f>
        <v>0</v>
      </c>
      <c r="H156" s="61">
        <f>PRODUCT(D156,G257)</f>
        <v>0</v>
      </c>
      <c r="I156" s="62">
        <f>PRODUCT(D156,H257)</f>
        <v>0</v>
      </c>
      <c r="J156" s="78">
        <v>7.3</v>
      </c>
      <c r="K156" s="63">
        <f t="shared" si="17"/>
        <v>0</v>
      </c>
      <c r="L156" s="16">
        <v>4</v>
      </c>
      <c r="M156" s="78">
        <v>3.85</v>
      </c>
      <c r="N156" s="63">
        <f t="shared" si="18"/>
        <v>0</v>
      </c>
      <c r="O156" s="16">
        <v>8</v>
      </c>
      <c r="P156" s="78">
        <v>2.1</v>
      </c>
      <c r="Q156" s="63">
        <f t="shared" si="19"/>
        <v>0</v>
      </c>
      <c r="R156" s="16">
        <v>16</v>
      </c>
      <c r="S156" s="80">
        <v>1.1000000000000001</v>
      </c>
      <c r="T156" s="63">
        <f t="shared" si="20"/>
        <v>0</v>
      </c>
      <c r="U156" s="99">
        <v>8</v>
      </c>
    </row>
    <row r="157" spans="1:21" s="1" customFormat="1" ht="10.199999999999999">
      <c r="A157" s="14">
        <f t="shared" si="22"/>
        <v>160</v>
      </c>
      <c r="B157" s="15"/>
      <c r="C157" s="17">
        <f t="shared" si="23"/>
        <v>0</v>
      </c>
      <c r="D157" s="111">
        <f t="shared" si="16"/>
        <v>0</v>
      </c>
      <c r="E157" s="111">
        <f t="shared" si="21"/>
        <v>0</v>
      </c>
      <c r="F157" s="75">
        <f>PRODUCT(D157,D257)</f>
        <v>0</v>
      </c>
      <c r="G157" s="62">
        <f>PRODUCT(D157,F257)</f>
        <v>0</v>
      </c>
      <c r="H157" s="61">
        <f>PRODUCT(D157,G257)</f>
        <v>0</v>
      </c>
      <c r="I157" s="62">
        <f>PRODUCT(D157,H257)</f>
        <v>0</v>
      </c>
      <c r="J157" s="78">
        <v>7.3</v>
      </c>
      <c r="K157" s="63">
        <f t="shared" si="17"/>
        <v>0</v>
      </c>
      <c r="L157" s="16">
        <v>4</v>
      </c>
      <c r="M157" s="78">
        <v>3.85</v>
      </c>
      <c r="N157" s="63">
        <f t="shared" si="18"/>
        <v>0</v>
      </c>
      <c r="O157" s="16">
        <v>8</v>
      </c>
      <c r="P157" s="78">
        <v>2.1</v>
      </c>
      <c r="Q157" s="63">
        <f t="shared" si="19"/>
        <v>0</v>
      </c>
      <c r="R157" s="16">
        <v>16</v>
      </c>
      <c r="S157" s="80">
        <v>1.1000000000000001</v>
      </c>
      <c r="T157" s="63">
        <f t="shared" si="20"/>
        <v>0</v>
      </c>
      <c r="U157" s="99">
        <v>8</v>
      </c>
    </row>
    <row r="158" spans="1:21" s="1" customFormat="1" ht="10.199999999999999">
      <c r="A158" s="14">
        <f t="shared" si="22"/>
        <v>161</v>
      </c>
      <c r="B158" s="15"/>
      <c r="C158" s="17">
        <f t="shared" si="23"/>
        <v>0</v>
      </c>
      <c r="D158" s="111">
        <f t="shared" si="16"/>
        <v>0</v>
      </c>
      <c r="E158" s="111">
        <f t="shared" si="21"/>
        <v>0</v>
      </c>
      <c r="F158" s="75">
        <f>PRODUCT(D158,D257)</f>
        <v>0</v>
      </c>
      <c r="G158" s="62">
        <f>PRODUCT(D158,F257)</f>
        <v>0</v>
      </c>
      <c r="H158" s="61">
        <f>PRODUCT(D158,G257)</f>
        <v>0</v>
      </c>
      <c r="I158" s="62">
        <f>PRODUCT(D158,H257)</f>
        <v>0</v>
      </c>
      <c r="J158" s="78">
        <v>7.45</v>
      </c>
      <c r="K158" s="63">
        <f t="shared" si="17"/>
        <v>0</v>
      </c>
      <c r="L158" s="16">
        <v>4</v>
      </c>
      <c r="M158" s="78">
        <v>4</v>
      </c>
      <c r="N158" s="63">
        <f t="shared" si="18"/>
        <v>0</v>
      </c>
      <c r="O158" s="16">
        <v>8</v>
      </c>
      <c r="P158" s="78">
        <v>2.2000000000000002</v>
      </c>
      <c r="Q158" s="63">
        <f t="shared" si="19"/>
        <v>0</v>
      </c>
      <c r="R158" s="16">
        <v>16</v>
      </c>
      <c r="S158" s="80">
        <v>1.1499999999999999</v>
      </c>
      <c r="T158" s="63">
        <f t="shared" si="20"/>
        <v>0</v>
      </c>
      <c r="U158" s="99">
        <v>9</v>
      </c>
    </row>
    <row r="159" spans="1:21" s="1" customFormat="1" ht="10.199999999999999">
      <c r="A159" s="14">
        <f t="shared" si="22"/>
        <v>162</v>
      </c>
      <c r="B159" s="15"/>
      <c r="C159" s="17">
        <f t="shared" si="23"/>
        <v>0</v>
      </c>
      <c r="D159" s="111">
        <f t="shared" si="16"/>
        <v>0</v>
      </c>
      <c r="E159" s="111">
        <f t="shared" si="21"/>
        <v>0</v>
      </c>
      <c r="F159" s="75">
        <f>PRODUCT(D159,D257)</f>
        <v>0</v>
      </c>
      <c r="G159" s="62">
        <f>PRODUCT(D159,F257)</f>
        <v>0</v>
      </c>
      <c r="H159" s="61">
        <f>PRODUCT(D159,G257)</f>
        <v>0</v>
      </c>
      <c r="I159" s="62">
        <f>PRODUCT(D159,H257)</f>
        <v>0</v>
      </c>
      <c r="J159" s="78">
        <v>7.45</v>
      </c>
      <c r="K159" s="63">
        <f t="shared" si="17"/>
        <v>0</v>
      </c>
      <c r="L159" s="16">
        <v>4</v>
      </c>
      <c r="M159" s="78">
        <v>4</v>
      </c>
      <c r="N159" s="63">
        <f t="shared" si="18"/>
        <v>0</v>
      </c>
      <c r="O159" s="16">
        <v>8</v>
      </c>
      <c r="P159" s="78">
        <v>2.2000000000000002</v>
      </c>
      <c r="Q159" s="63">
        <f t="shared" si="19"/>
        <v>0</v>
      </c>
      <c r="R159" s="16">
        <v>16</v>
      </c>
      <c r="S159" s="80">
        <v>1.1499999999999999</v>
      </c>
      <c r="T159" s="63">
        <f t="shared" si="20"/>
        <v>0</v>
      </c>
      <c r="U159" s="99">
        <v>9</v>
      </c>
    </row>
    <row r="160" spans="1:21" s="1" customFormat="1" ht="10.199999999999999">
      <c r="A160" s="14">
        <f t="shared" si="22"/>
        <v>163</v>
      </c>
      <c r="B160" s="15"/>
      <c r="C160" s="17">
        <f t="shared" si="23"/>
        <v>0</v>
      </c>
      <c r="D160" s="111">
        <f t="shared" si="16"/>
        <v>0</v>
      </c>
      <c r="E160" s="111">
        <f t="shared" si="21"/>
        <v>0</v>
      </c>
      <c r="F160" s="75">
        <f>PRODUCT(D160,D257)</f>
        <v>0</v>
      </c>
      <c r="G160" s="62">
        <f>PRODUCT(D160,F257)</f>
        <v>0</v>
      </c>
      <c r="H160" s="61">
        <f>PRODUCT(D160,G257)</f>
        <v>0</v>
      </c>
      <c r="I160" s="62">
        <f>PRODUCT(D160,H257)</f>
        <v>0</v>
      </c>
      <c r="J160" s="78">
        <v>7.45</v>
      </c>
      <c r="K160" s="63">
        <f t="shared" si="17"/>
        <v>0</v>
      </c>
      <c r="L160" s="16">
        <v>4</v>
      </c>
      <c r="M160" s="78">
        <v>4</v>
      </c>
      <c r="N160" s="63">
        <f t="shared" si="18"/>
        <v>0</v>
      </c>
      <c r="O160" s="16">
        <v>8</v>
      </c>
      <c r="P160" s="78">
        <v>2.2000000000000002</v>
      </c>
      <c r="Q160" s="63">
        <f t="shared" si="19"/>
        <v>0</v>
      </c>
      <c r="R160" s="16">
        <v>16</v>
      </c>
      <c r="S160" s="80">
        <v>1.1499999999999999</v>
      </c>
      <c r="T160" s="63">
        <f t="shared" si="20"/>
        <v>0</v>
      </c>
      <c r="U160" s="99">
        <v>9</v>
      </c>
    </row>
    <row r="161" spans="1:21" s="1" customFormat="1" ht="10.199999999999999">
      <c r="A161" s="14">
        <f t="shared" si="22"/>
        <v>164</v>
      </c>
      <c r="B161" s="15"/>
      <c r="C161" s="17">
        <f t="shared" si="23"/>
        <v>0</v>
      </c>
      <c r="D161" s="111">
        <f t="shared" si="16"/>
        <v>0</v>
      </c>
      <c r="E161" s="111">
        <f t="shared" si="21"/>
        <v>0</v>
      </c>
      <c r="F161" s="75">
        <f>PRODUCT(D161,D257)</f>
        <v>0</v>
      </c>
      <c r="G161" s="62">
        <f>PRODUCT(D161,F257)</f>
        <v>0</v>
      </c>
      <c r="H161" s="61">
        <f>PRODUCT(D161,G257)</f>
        <v>0</v>
      </c>
      <c r="I161" s="62">
        <f>PRODUCT(D161,H257)</f>
        <v>0</v>
      </c>
      <c r="J161" s="78">
        <v>7.45</v>
      </c>
      <c r="K161" s="63">
        <f t="shared" si="17"/>
        <v>0</v>
      </c>
      <c r="L161" s="16">
        <v>4</v>
      </c>
      <c r="M161" s="78">
        <v>4</v>
      </c>
      <c r="N161" s="63">
        <f t="shared" si="18"/>
        <v>0</v>
      </c>
      <c r="O161" s="16">
        <v>8</v>
      </c>
      <c r="P161" s="78">
        <v>2.2000000000000002</v>
      </c>
      <c r="Q161" s="63">
        <f t="shared" si="19"/>
        <v>0</v>
      </c>
      <c r="R161" s="16">
        <v>16</v>
      </c>
      <c r="S161" s="80">
        <v>1.1499999999999999</v>
      </c>
      <c r="T161" s="63">
        <f t="shared" si="20"/>
        <v>0</v>
      </c>
      <c r="U161" s="99">
        <v>9</v>
      </c>
    </row>
    <row r="162" spans="1:21" s="1" customFormat="1" ht="10.199999999999999">
      <c r="A162" s="14">
        <f t="shared" si="22"/>
        <v>165</v>
      </c>
      <c r="B162" s="15"/>
      <c r="C162" s="17">
        <f t="shared" si="23"/>
        <v>0</v>
      </c>
      <c r="D162" s="111">
        <f t="shared" si="16"/>
        <v>0</v>
      </c>
      <c r="E162" s="111">
        <f t="shared" si="21"/>
        <v>0</v>
      </c>
      <c r="F162" s="75">
        <f>PRODUCT(D162,D257)</f>
        <v>0</v>
      </c>
      <c r="G162" s="62">
        <f>PRODUCT(D162,F257)</f>
        <v>0</v>
      </c>
      <c r="H162" s="61">
        <f>PRODUCT(D162,G257)</f>
        <v>0</v>
      </c>
      <c r="I162" s="62">
        <f>PRODUCT(D162,H257)</f>
        <v>0</v>
      </c>
      <c r="J162" s="78">
        <v>7.45</v>
      </c>
      <c r="K162" s="63">
        <f t="shared" si="17"/>
        <v>0</v>
      </c>
      <c r="L162" s="16">
        <v>4</v>
      </c>
      <c r="M162" s="78">
        <v>4</v>
      </c>
      <c r="N162" s="63">
        <f t="shared" si="18"/>
        <v>0</v>
      </c>
      <c r="O162" s="16">
        <v>8</v>
      </c>
      <c r="P162" s="78">
        <v>2.2000000000000002</v>
      </c>
      <c r="Q162" s="63">
        <f t="shared" si="19"/>
        <v>0</v>
      </c>
      <c r="R162" s="16">
        <v>16</v>
      </c>
      <c r="S162" s="80">
        <v>1.1499999999999999</v>
      </c>
      <c r="T162" s="63">
        <f t="shared" si="20"/>
        <v>0</v>
      </c>
      <c r="U162" s="99">
        <v>10</v>
      </c>
    </row>
    <row r="163" spans="1:21" s="1" customFormat="1" ht="10.199999999999999">
      <c r="A163" s="14">
        <f t="shared" si="22"/>
        <v>166</v>
      </c>
      <c r="B163" s="15"/>
      <c r="C163" s="17">
        <f t="shared" si="23"/>
        <v>0</v>
      </c>
      <c r="D163" s="111">
        <f t="shared" si="16"/>
        <v>0</v>
      </c>
      <c r="E163" s="111">
        <f t="shared" si="21"/>
        <v>0</v>
      </c>
      <c r="F163" s="75">
        <f>PRODUCT(D163,D257)</f>
        <v>0</v>
      </c>
      <c r="G163" s="62">
        <f>PRODUCT(D163,F257)</f>
        <v>0</v>
      </c>
      <c r="H163" s="61">
        <f>PRODUCT(D163,G257)</f>
        <v>0</v>
      </c>
      <c r="I163" s="62">
        <f>PRODUCT(D163,H257)</f>
        <v>0</v>
      </c>
      <c r="J163" s="78">
        <v>7.45</v>
      </c>
      <c r="K163" s="63">
        <f t="shared" si="17"/>
        <v>0</v>
      </c>
      <c r="L163" s="16">
        <v>4</v>
      </c>
      <c r="M163" s="78">
        <v>4</v>
      </c>
      <c r="N163" s="63">
        <f t="shared" si="18"/>
        <v>0</v>
      </c>
      <c r="O163" s="16">
        <v>8</v>
      </c>
      <c r="P163" s="78">
        <v>2.2000000000000002</v>
      </c>
      <c r="Q163" s="63">
        <f t="shared" si="19"/>
        <v>0</v>
      </c>
      <c r="R163" s="16">
        <v>16</v>
      </c>
      <c r="S163" s="80">
        <v>1.1499999999999999</v>
      </c>
      <c r="T163" s="63">
        <f t="shared" si="20"/>
        <v>0</v>
      </c>
      <c r="U163" s="99">
        <v>10</v>
      </c>
    </row>
    <row r="164" spans="1:21" s="1" customFormat="1" ht="10.199999999999999">
      <c r="A164" s="14">
        <f t="shared" si="22"/>
        <v>167</v>
      </c>
      <c r="B164" s="15"/>
      <c r="C164" s="17">
        <f t="shared" si="23"/>
        <v>0</v>
      </c>
      <c r="D164" s="111">
        <f t="shared" si="16"/>
        <v>0</v>
      </c>
      <c r="E164" s="111">
        <f t="shared" si="21"/>
        <v>0</v>
      </c>
      <c r="F164" s="75">
        <f>PRODUCT(D164,D257)</f>
        <v>0</v>
      </c>
      <c r="G164" s="62">
        <f>PRODUCT(D164,F257)</f>
        <v>0</v>
      </c>
      <c r="H164" s="61">
        <f>PRODUCT(D164,G257)</f>
        <v>0</v>
      </c>
      <c r="I164" s="62">
        <f>PRODUCT(D164,H257)</f>
        <v>0</v>
      </c>
      <c r="J164" s="78">
        <v>7.45</v>
      </c>
      <c r="K164" s="63">
        <f t="shared" si="17"/>
        <v>0</v>
      </c>
      <c r="L164" s="16">
        <v>4</v>
      </c>
      <c r="M164" s="78">
        <v>4</v>
      </c>
      <c r="N164" s="63">
        <f t="shared" si="18"/>
        <v>0</v>
      </c>
      <c r="O164" s="16">
        <v>8</v>
      </c>
      <c r="P164" s="78">
        <v>2.2000000000000002</v>
      </c>
      <c r="Q164" s="63">
        <f t="shared" si="19"/>
        <v>0</v>
      </c>
      <c r="R164" s="16">
        <v>16</v>
      </c>
      <c r="S164" s="80">
        <v>1.1499999999999999</v>
      </c>
      <c r="T164" s="63">
        <f t="shared" si="20"/>
        <v>0</v>
      </c>
      <c r="U164" s="99">
        <v>10</v>
      </c>
    </row>
    <row r="165" spans="1:21" s="1" customFormat="1" ht="10.199999999999999">
      <c r="A165" s="14">
        <f t="shared" si="22"/>
        <v>168</v>
      </c>
      <c r="B165" s="15"/>
      <c r="C165" s="17">
        <f t="shared" si="23"/>
        <v>0</v>
      </c>
      <c r="D165" s="111">
        <f t="shared" si="16"/>
        <v>0</v>
      </c>
      <c r="E165" s="111">
        <f t="shared" si="21"/>
        <v>0</v>
      </c>
      <c r="F165" s="75">
        <f>PRODUCT(D165,D257)</f>
        <v>0</v>
      </c>
      <c r="G165" s="62">
        <f>PRODUCT(D165,F257)</f>
        <v>0</v>
      </c>
      <c r="H165" s="61">
        <f>PRODUCT(D165,G257)</f>
        <v>0</v>
      </c>
      <c r="I165" s="62">
        <f>PRODUCT(D165,H257)</f>
        <v>0</v>
      </c>
      <c r="J165" s="78">
        <v>7.45</v>
      </c>
      <c r="K165" s="63">
        <f t="shared" si="17"/>
        <v>0</v>
      </c>
      <c r="L165" s="16">
        <v>4</v>
      </c>
      <c r="M165" s="78">
        <v>4</v>
      </c>
      <c r="N165" s="63">
        <f t="shared" si="18"/>
        <v>0</v>
      </c>
      <c r="O165" s="16">
        <v>8</v>
      </c>
      <c r="P165" s="78">
        <v>2.2000000000000002</v>
      </c>
      <c r="Q165" s="63">
        <f t="shared" si="19"/>
        <v>0</v>
      </c>
      <c r="R165" s="16">
        <v>16</v>
      </c>
      <c r="S165" s="80">
        <v>1.1499999999999999</v>
      </c>
      <c r="T165" s="63">
        <f t="shared" si="20"/>
        <v>0</v>
      </c>
      <c r="U165" s="99">
        <v>10</v>
      </c>
    </row>
    <row r="166" spans="1:21" s="1" customFormat="1" ht="10.199999999999999">
      <c r="A166" s="14">
        <f t="shared" si="22"/>
        <v>169</v>
      </c>
      <c r="B166" s="15"/>
      <c r="C166" s="17">
        <f t="shared" si="23"/>
        <v>0</v>
      </c>
      <c r="D166" s="111">
        <f t="shared" si="16"/>
        <v>0</v>
      </c>
      <c r="E166" s="111">
        <f t="shared" si="21"/>
        <v>0</v>
      </c>
      <c r="F166" s="75">
        <f>PRODUCT(D166,D257)</f>
        <v>0</v>
      </c>
      <c r="G166" s="62">
        <f>PRODUCT(D166,F257)</f>
        <v>0</v>
      </c>
      <c r="H166" s="61">
        <f>PRODUCT(D166,G257)</f>
        <v>0</v>
      </c>
      <c r="I166" s="62">
        <f>PRODUCT(D166,H257)</f>
        <v>0</v>
      </c>
      <c r="J166" s="78">
        <v>7.55</v>
      </c>
      <c r="K166" s="63">
        <f t="shared" si="17"/>
        <v>0</v>
      </c>
      <c r="L166" s="16">
        <v>4</v>
      </c>
      <c r="M166" s="78">
        <v>4.1500000000000004</v>
      </c>
      <c r="N166" s="63">
        <f t="shared" si="18"/>
        <v>0</v>
      </c>
      <c r="O166" s="16">
        <v>8</v>
      </c>
      <c r="P166" s="78">
        <v>2.2999999999999998</v>
      </c>
      <c r="Q166" s="63">
        <f t="shared" si="19"/>
        <v>0</v>
      </c>
      <c r="R166" s="16">
        <v>16</v>
      </c>
      <c r="S166" s="80">
        <v>1.1499999999999999</v>
      </c>
      <c r="T166" s="63">
        <f t="shared" si="20"/>
        <v>0</v>
      </c>
      <c r="U166" s="99">
        <v>11</v>
      </c>
    </row>
    <row r="167" spans="1:21" s="1" customFormat="1" ht="10.199999999999999">
      <c r="A167" s="14">
        <f t="shared" si="22"/>
        <v>170</v>
      </c>
      <c r="B167" s="15"/>
      <c r="C167" s="17">
        <f t="shared" si="23"/>
        <v>0</v>
      </c>
      <c r="D167" s="111">
        <f t="shared" si="16"/>
        <v>0</v>
      </c>
      <c r="E167" s="111">
        <f t="shared" si="21"/>
        <v>0</v>
      </c>
      <c r="F167" s="75">
        <f>PRODUCT(D167,D257)</f>
        <v>0</v>
      </c>
      <c r="G167" s="62">
        <f>PRODUCT(D167,F257)</f>
        <v>0</v>
      </c>
      <c r="H167" s="61">
        <f>PRODUCT(D167,G257)</f>
        <v>0</v>
      </c>
      <c r="I167" s="62">
        <f>PRODUCT(D167,H257)</f>
        <v>0</v>
      </c>
      <c r="J167" s="78">
        <v>7.55</v>
      </c>
      <c r="K167" s="63">
        <f t="shared" si="17"/>
        <v>0</v>
      </c>
      <c r="L167" s="16">
        <v>4</v>
      </c>
      <c r="M167" s="78">
        <v>4.1500000000000004</v>
      </c>
      <c r="N167" s="63">
        <f t="shared" si="18"/>
        <v>0</v>
      </c>
      <c r="O167" s="16">
        <v>8</v>
      </c>
      <c r="P167" s="78">
        <v>2.2999999999999998</v>
      </c>
      <c r="Q167" s="63">
        <f t="shared" si="19"/>
        <v>0</v>
      </c>
      <c r="R167" s="16">
        <v>16</v>
      </c>
      <c r="S167" s="80">
        <v>1.1499999999999999</v>
      </c>
      <c r="T167" s="63">
        <f t="shared" si="20"/>
        <v>0</v>
      </c>
      <c r="U167" s="99">
        <v>11</v>
      </c>
    </row>
    <row r="168" spans="1:21" s="1" customFormat="1" ht="10.199999999999999">
      <c r="A168" s="14">
        <f t="shared" si="22"/>
        <v>171</v>
      </c>
      <c r="B168" s="15"/>
      <c r="C168" s="17">
        <f t="shared" si="23"/>
        <v>0</v>
      </c>
      <c r="D168" s="111">
        <f t="shared" si="16"/>
        <v>0</v>
      </c>
      <c r="E168" s="111">
        <f t="shared" si="21"/>
        <v>0</v>
      </c>
      <c r="F168" s="75">
        <f>PRODUCT(D168,D257)</f>
        <v>0</v>
      </c>
      <c r="G168" s="62">
        <f>PRODUCT(D168,F257)</f>
        <v>0</v>
      </c>
      <c r="H168" s="61">
        <f>PRODUCT(D168,G257)</f>
        <v>0</v>
      </c>
      <c r="I168" s="62">
        <f>PRODUCT(D168,H257)</f>
        <v>0</v>
      </c>
      <c r="J168" s="78">
        <v>7.55</v>
      </c>
      <c r="K168" s="63">
        <f t="shared" si="17"/>
        <v>0</v>
      </c>
      <c r="L168" s="16">
        <v>4</v>
      </c>
      <c r="M168" s="78">
        <v>4.1500000000000004</v>
      </c>
      <c r="N168" s="63">
        <f t="shared" si="18"/>
        <v>0</v>
      </c>
      <c r="O168" s="16">
        <v>8</v>
      </c>
      <c r="P168" s="78">
        <v>2.2999999999999998</v>
      </c>
      <c r="Q168" s="63">
        <f t="shared" si="19"/>
        <v>0</v>
      </c>
      <c r="R168" s="16">
        <v>16</v>
      </c>
      <c r="S168" s="80">
        <v>1.1499999999999999</v>
      </c>
      <c r="T168" s="63">
        <f t="shared" si="20"/>
        <v>0</v>
      </c>
      <c r="U168" s="99">
        <v>11</v>
      </c>
    </row>
    <row r="169" spans="1:21" s="1" customFormat="1" ht="10.199999999999999">
      <c r="A169" s="14">
        <f t="shared" si="22"/>
        <v>172</v>
      </c>
      <c r="B169" s="15"/>
      <c r="C169" s="17">
        <f t="shared" si="23"/>
        <v>0</v>
      </c>
      <c r="D169" s="111">
        <f t="shared" si="16"/>
        <v>0</v>
      </c>
      <c r="E169" s="111">
        <f t="shared" si="21"/>
        <v>0</v>
      </c>
      <c r="F169" s="75">
        <f>PRODUCT(D169,D257)</f>
        <v>0</v>
      </c>
      <c r="G169" s="62">
        <f>PRODUCT(D169,F257)</f>
        <v>0</v>
      </c>
      <c r="H169" s="61">
        <f>PRODUCT(D169,G257)</f>
        <v>0</v>
      </c>
      <c r="I169" s="62">
        <f>PRODUCT(D169,H257)</f>
        <v>0</v>
      </c>
      <c r="J169" s="78">
        <v>7.55</v>
      </c>
      <c r="K169" s="63">
        <f t="shared" si="17"/>
        <v>0</v>
      </c>
      <c r="L169" s="16">
        <v>4</v>
      </c>
      <c r="M169" s="78">
        <v>4.1500000000000004</v>
      </c>
      <c r="N169" s="63">
        <f t="shared" si="18"/>
        <v>0</v>
      </c>
      <c r="O169" s="16">
        <v>8</v>
      </c>
      <c r="P169" s="78">
        <v>2.2999999999999998</v>
      </c>
      <c r="Q169" s="63">
        <f t="shared" si="19"/>
        <v>0</v>
      </c>
      <c r="R169" s="16">
        <v>16</v>
      </c>
      <c r="S169" s="80">
        <v>1.1499999999999999</v>
      </c>
      <c r="T169" s="63">
        <f t="shared" si="20"/>
        <v>0</v>
      </c>
      <c r="U169" s="99">
        <v>11</v>
      </c>
    </row>
    <row r="170" spans="1:21" s="1" customFormat="1" ht="10.199999999999999">
      <c r="A170" s="14">
        <f t="shared" si="22"/>
        <v>173</v>
      </c>
      <c r="B170" s="15"/>
      <c r="C170" s="17">
        <f t="shared" si="23"/>
        <v>0</v>
      </c>
      <c r="D170" s="111">
        <f t="shared" si="16"/>
        <v>0</v>
      </c>
      <c r="E170" s="111">
        <f t="shared" si="21"/>
        <v>0</v>
      </c>
      <c r="F170" s="75">
        <f>PRODUCT(D170,D257)</f>
        <v>0</v>
      </c>
      <c r="G170" s="62">
        <f>PRODUCT(D170,F257)</f>
        <v>0</v>
      </c>
      <c r="H170" s="61">
        <f>PRODUCT(D170,G257)</f>
        <v>0</v>
      </c>
      <c r="I170" s="62">
        <f>PRODUCT(D170,H257)</f>
        <v>0</v>
      </c>
      <c r="J170" s="78">
        <v>7.55</v>
      </c>
      <c r="K170" s="63">
        <f t="shared" si="17"/>
        <v>0</v>
      </c>
      <c r="L170" s="16">
        <v>4</v>
      </c>
      <c r="M170" s="78">
        <v>4.1500000000000004</v>
      </c>
      <c r="N170" s="63">
        <f t="shared" si="18"/>
        <v>0</v>
      </c>
      <c r="O170" s="16">
        <v>8</v>
      </c>
      <c r="P170" s="78">
        <v>2.2999999999999998</v>
      </c>
      <c r="Q170" s="63">
        <f t="shared" si="19"/>
        <v>0</v>
      </c>
      <c r="R170" s="16">
        <v>16</v>
      </c>
      <c r="S170" s="80">
        <v>1.1499999999999999</v>
      </c>
      <c r="T170" s="63">
        <f t="shared" si="20"/>
        <v>0</v>
      </c>
      <c r="U170" s="99">
        <v>12</v>
      </c>
    </row>
    <row r="171" spans="1:21" s="1" customFormat="1" ht="10.199999999999999">
      <c r="A171" s="14">
        <f t="shared" si="22"/>
        <v>174</v>
      </c>
      <c r="B171" s="15"/>
      <c r="C171" s="17">
        <f t="shared" si="23"/>
        <v>0</v>
      </c>
      <c r="D171" s="111">
        <f t="shared" si="16"/>
        <v>0</v>
      </c>
      <c r="E171" s="111">
        <f t="shared" si="21"/>
        <v>0</v>
      </c>
      <c r="F171" s="75">
        <f>PRODUCT(D171,D257)</f>
        <v>0</v>
      </c>
      <c r="G171" s="62">
        <f>PRODUCT(D171,F257)</f>
        <v>0</v>
      </c>
      <c r="H171" s="61">
        <f>PRODUCT(D171,G257)</f>
        <v>0</v>
      </c>
      <c r="I171" s="62">
        <f>PRODUCT(D171,H257)</f>
        <v>0</v>
      </c>
      <c r="J171" s="78">
        <v>7.55</v>
      </c>
      <c r="K171" s="63">
        <f t="shared" si="17"/>
        <v>0</v>
      </c>
      <c r="L171" s="16">
        <v>4</v>
      </c>
      <c r="M171" s="78">
        <v>4.1500000000000004</v>
      </c>
      <c r="N171" s="63">
        <f t="shared" si="18"/>
        <v>0</v>
      </c>
      <c r="O171" s="16">
        <v>8</v>
      </c>
      <c r="P171" s="78">
        <v>2.2999999999999998</v>
      </c>
      <c r="Q171" s="63">
        <f t="shared" si="19"/>
        <v>0</v>
      </c>
      <c r="R171" s="16">
        <v>16</v>
      </c>
      <c r="S171" s="80">
        <v>1.1499999999999999</v>
      </c>
      <c r="T171" s="63">
        <f t="shared" si="20"/>
        <v>0</v>
      </c>
      <c r="U171" s="99">
        <v>12</v>
      </c>
    </row>
    <row r="172" spans="1:21" s="1" customFormat="1" ht="10.199999999999999">
      <c r="A172" s="14">
        <f t="shared" si="22"/>
        <v>175</v>
      </c>
      <c r="B172" s="15"/>
      <c r="C172" s="17">
        <f t="shared" si="23"/>
        <v>0</v>
      </c>
      <c r="D172" s="111">
        <f t="shared" si="16"/>
        <v>0</v>
      </c>
      <c r="E172" s="111">
        <f t="shared" si="21"/>
        <v>0</v>
      </c>
      <c r="F172" s="75">
        <f>PRODUCT(D172,D257)</f>
        <v>0</v>
      </c>
      <c r="G172" s="62">
        <f>PRODUCT(D172,F257)</f>
        <v>0</v>
      </c>
      <c r="H172" s="61">
        <f>PRODUCT(D172,G257)</f>
        <v>0</v>
      </c>
      <c r="I172" s="62">
        <f>PRODUCT(D172,H257)</f>
        <v>0</v>
      </c>
      <c r="J172" s="78">
        <v>7.55</v>
      </c>
      <c r="K172" s="63">
        <f t="shared" si="17"/>
        <v>0</v>
      </c>
      <c r="L172" s="16">
        <v>4</v>
      </c>
      <c r="M172" s="78">
        <v>4.1500000000000004</v>
      </c>
      <c r="N172" s="63">
        <f t="shared" si="18"/>
        <v>0</v>
      </c>
      <c r="O172" s="16">
        <v>8</v>
      </c>
      <c r="P172" s="78">
        <v>2.2999999999999998</v>
      </c>
      <c r="Q172" s="63">
        <f t="shared" si="19"/>
        <v>0</v>
      </c>
      <c r="R172" s="16">
        <v>16</v>
      </c>
      <c r="S172" s="80">
        <v>1.1499999999999999</v>
      </c>
      <c r="T172" s="63">
        <f t="shared" si="20"/>
        <v>0</v>
      </c>
      <c r="U172" s="99">
        <v>12</v>
      </c>
    </row>
    <row r="173" spans="1:21" s="1" customFormat="1" ht="10.199999999999999">
      <c r="A173" s="14">
        <f t="shared" si="22"/>
        <v>176</v>
      </c>
      <c r="B173" s="15"/>
      <c r="C173" s="17">
        <f t="shared" si="23"/>
        <v>0</v>
      </c>
      <c r="D173" s="111">
        <f t="shared" si="16"/>
        <v>0</v>
      </c>
      <c r="E173" s="111">
        <f t="shared" si="21"/>
        <v>0</v>
      </c>
      <c r="F173" s="75">
        <f>PRODUCT(D173,D257)</f>
        <v>0</v>
      </c>
      <c r="G173" s="62">
        <f>PRODUCT(D173,F257)</f>
        <v>0</v>
      </c>
      <c r="H173" s="61">
        <f>PRODUCT(D173,G257)</f>
        <v>0</v>
      </c>
      <c r="I173" s="62">
        <f>PRODUCT(D173,H257)</f>
        <v>0</v>
      </c>
      <c r="J173" s="78">
        <v>7.55</v>
      </c>
      <c r="K173" s="63">
        <f t="shared" si="17"/>
        <v>0</v>
      </c>
      <c r="L173" s="16">
        <v>4</v>
      </c>
      <c r="M173" s="78">
        <v>4.1500000000000004</v>
      </c>
      <c r="N173" s="63">
        <f t="shared" si="18"/>
        <v>0</v>
      </c>
      <c r="O173" s="16">
        <v>8</v>
      </c>
      <c r="P173" s="78">
        <v>2.2999999999999998</v>
      </c>
      <c r="Q173" s="63">
        <f t="shared" si="19"/>
        <v>0</v>
      </c>
      <c r="R173" s="16">
        <v>16</v>
      </c>
      <c r="S173" s="80">
        <v>1.1499999999999999</v>
      </c>
      <c r="T173" s="63">
        <f t="shared" si="20"/>
        <v>0</v>
      </c>
      <c r="U173" s="99">
        <v>12</v>
      </c>
    </row>
    <row r="174" spans="1:21" s="1" customFormat="1" ht="10.199999999999999">
      <c r="A174" s="14">
        <f t="shared" si="22"/>
        <v>177</v>
      </c>
      <c r="B174" s="15"/>
      <c r="C174" s="17">
        <f t="shared" si="23"/>
        <v>0</v>
      </c>
      <c r="D174" s="111">
        <f t="shared" si="16"/>
        <v>0</v>
      </c>
      <c r="E174" s="111">
        <f t="shared" si="21"/>
        <v>0</v>
      </c>
      <c r="F174" s="75">
        <f>PRODUCT(D174,D257)</f>
        <v>0</v>
      </c>
      <c r="G174" s="62">
        <f>PRODUCT(D174,F257)</f>
        <v>0</v>
      </c>
      <c r="H174" s="61">
        <f>PRODUCT(D174,G257)</f>
        <v>0</v>
      </c>
      <c r="I174" s="62">
        <f>PRODUCT(D174,H257)</f>
        <v>0</v>
      </c>
      <c r="J174" s="78">
        <v>7.6</v>
      </c>
      <c r="K174" s="63">
        <f t="shared" si="17"/>
        <v>0</v>
      </c>
      <c r="L174" s="16">
        <v>4</v>
      </c>
      <c r="M174" s="78">
        <v>4.3</v>
      </c>
      <c r="N174" s="63">
        <f t="shared" si="18"/>
        <v>0</v>
      </c>
      <c r="O174" s="16">
        <v>8</v>
      </c>
      <c r="P174" s="78">
        <v>2.35</v>
      </c>
      <c r="Q174" s="63">
        <f t="shared" si="19"/>
        <v>0</v>
      </c>
      <c r="R174" s="16">
        <v>16</v>
      </c>
      <c r="S174" s="80">
        <v>1.2</v>
      </c>
      <c r="T174" s="63">
        <f t="shared" si="20"/>
        <v>0</v>
      </c>
      <c r="U174" s="99">
        <v>13</v>
      </c>
    </row>
    <row r="175" spans="1:21" s="1" customFormat="1" ht="10.199999999999999">
      <c r="A175" s="14">
        <f t="shared" si="22"/>
        <v>178</v>
      </c>
      <c r="B175" s="15"/>
      <c r="C175" s="17">
        <f t="shared" si="23"/>
        <v>0</v>
      </c>
      <c r="D175" s="111">
        <f t="shared" si="16"/>
        <v>0</v>
      </c>
      <c r="E175" s="111">
        <f t="shared" si="21"/>
        <v>0</v>
      </c>
      <c r="F175" s="75">
        <f>PRODUCT(D175,D257)</f>
        <v>0</v>
      </c>
      <c r="G175" s="62">
        <f>PRODUCT(D175,F257)</f>
        <v>0</v>
      </c>
      <c r="H175" s="61">
        <f>PRODUCT(D175,G257)</f>
        <v>0</v>
      </c>
      <c r="I175" s="62">
        <f>PRODUCT(D175,H257)</f>
        <v>0</v>
      </c>
      <c r="J175" s="78">
        <v>7.6</v>
      </c>
      <c r="K175" s="63">
        <f t="shared" si="17"/>
        <v>0</v>
      </c>
      <c r="L175" s="16">
        <v>4</v>
      </c>
      <c r="M175" s="78">
        <v>4.3</v>
      </c>
      <c r="N175" s="63">
        <f t="shared" si="18"/>
        <v>0</v>
      </c>
      <c r="O175" s="16">
        <v>8</v>
      </c>
      <c r="P175" s="78">
        <v>2.35</v>
      </c>
      <c r="Q175" s="63">
        <f t="shared" si="19"/>
        <v>0</v>
      </c>
      <c r="R175" s="16">
        <v>16</v>
      </c>
      <c r="S175" s="80">
        <v>1.2</v>
      </c>
      <c r="T175" s="63">
        <f t="shared" si="20"/>
        <v>0</v>
      </c>
      <c r="U175" s="99">
        <v>13</v>
      </c>
    </row>
    <row r="176" spans="1:21" s="1" customFormat="1" ht="10.199999999999999">
      <c r="A176" s="14">
        <f t="shared" si="22"/>
        <v>179</v>
      </c>
      <c r="B176" s="15"/>
      <c r="C176" s="17">
        <f t="shared" si="23"/>
        <v>0</v>
      </c>
      <c r="D176" s="111">
        <f t="shared" si="16"/>
        <v>0</v>
      </c>
      <c r="E176" s="111">
        <f t="shared" si="21"/>
        <v>0</v>
      </c>
      <c r="F176" s="75">
        <f>PRODUCT(D176,D257)</f>
        <v>0</v>
      </c>
      <c r="G176" s="62">
        <f>PRODUCT(D176,F257)</f>
        <v>0</v>
      </c>
      <c r="H176" s="61">
        <f>PRODUCT(D176,G257)</f>
        <v>0</v>
      </c>
      <c r="I176" s="62">
        <f>PRODUCT(D176,H257)</f>
        <v>0</v>
      </c>
      <c r="J176" s="78">
        <v>7.6</v>
      </c>
      <c r="K176" s="63">
        <f t="shared" si="17"/>
        <v>0</v>
      </c>
      <c r="L176" s="16">
        <v>4</v>
      </c>
      <c r="M176" s="78">
        <v>4.3</v>
      </c>
      <c r="N176" s="63">
        <f t="shared" si="18"/>
        <v>0</v>
      </c>
      <c r="O176" s="16">
        <v>8</v>
      </c>
      <c r="P176" s="78">
        <v>2.35</v>
      </c>
      <c r="Q176" s="63">
        <f t="shared" si="19"/>
        <v>0</v>
      </c>
      <c r="R176" s="16">
        <v>16</v>
      </c>
      <c r="S176" s="80">
        <v>1.2</v>
      </c>
      <c r="T176" s="63">
        <f t="shared" si="20"/>
        <v>0</v>
      </c>
      <c r="U176" s="99">
        <v>13</v>
      </c>
    </row>
    <row r="177" spans="1:21" s="1" customFormat="1" ht="10.199999999999999">
      <c r="A177" s="14">
        <f t="shared" si="22"/>
        <v>180</v>
      </c>
      <c r="B177" s="15"/>
      <c r="C177" s="17">
        <f t="shared" si="23"/>
        <v>0</v>
      </c>
      <c r="D177" s="111">
        <f t="shared" si="16"/>
        <v>0</v>
      </c>
      <c r="E177" s="111">
        <f t="shared" si="21"/>
        <v>0</v>
      </c>
      <c r="F177" s="75">
        <f>PRODUCT(D177,D257)</f>
        <v>0</v>
      </c>
      <c r="G177" s="62">
        <f>PRODUCT(D177,F257)</f>
        <v>0</v>
      </c>
      <c r="H177" s="61">
        <f>PRODUCT(D177,G257)</f>
        <v>0</v>
      </c>
      <c r="I177" s="62">
        <f>PRODUCT(D177,H257)</f>
        <v>0</v>
      </c>
      <c r="J177" s="78">
        <v>7.6</v>
      </c>
      <c r="K177" s="63">
        <f t="shared" si="17"/>
        <v>0</v>
      </c>
      <c r="L177" s="16">
        <v>4</v>
      </c>
      <c r="M177" s="78">
        <v>4.3</v>
      </c>
      <c r="N177" s="63">
        <f t="shared" si="18"/>
        <v>0</v>
      </c>
      <c r="O177" s="16">
        <v>8</v>
      </c>
      <c r="P177" s="78">
        <v>2.35</v>
      </c>
      <c r="Q177" s="63">
        <f t="shared" si="19"/>
        <v>0</v>
      </c>
      <c r="R177" s="16">
        <v>16</v>
      </c>
      <c r="S177" s="80">
        <v>1.2</v>
      </c>
      <c r="T177" s="63">
        <f t="shared" si="20"/>
        <v>0</v>
      </c>
      <c r="U177" s="99">
        <v>13</v>
      </c>
    </row>
    <row r="178" spans="1:21" s="1" customFormat="1" ht="10.199999999999999">
      <c r="A178" s="14">
        <f t="shared" si="22"/>
        <v>181</v>
      </c>
      <c r="B178" s="15"/>
      <c r="C178" s="17">
        <f t="shared" si="23"/>
        <v>0</v>
      </c>
      <c r="D178" s="111">
        <f t="shared" si="16"/>
        <v>0</v>
      </c>
      <c r="E178" s="111">
        <f t="shared" si="21"/>
        <v>0</v>
      </c>
      <c r="F178" s="75">
        <f>PRODUCT(D178,D257)</f>
        <v>0</v>
      </c>
      <c r="G178" s="62">
        <f>PRODUCT(D178,F257)</f>
        <v>0</v>
      </c>
      <c r="H178" s="61">
        <f>PRODUCT(D178,G257)</f>
        <v>0</v>
      </c>
      <c r="I178" s="62">
        <f>PRODUCT(D178,H257)</f>
        <v>0</v>
      </c>
      <c r="J178" s="78">
        <v>7.6</v>
      </c>
      <c r="K178" s="63">
        <f t="shared" si="17"/>
        <v>0</v>
      </c>
      <c r="L178" s="16">
        <v>4</v>
      </c>
      <c r="M178" s="78">
        <v>4.3</v>
      </c>
      <c r="N178" s="63">
        <f t="shared" si="18"/>
        <v>0</v>
      </c>
      <c r="O178" s="16">
        <v>8</v>
      </c>
      <c r="P178" s="78">
        <v>2.35</v>
      </c>
      <c r="Q178" s="63">
        <f t="shared" si="19"/>
        <v>0</v>
      </c>
      <c r="R178" s="16">
        <v>16</v>
      </c>
      <c r="S178" s="80">
        <v>1.2</v>
      </c>
      <c r="T178" s="63">
        <f t="shared" si="20"/>
        <v>0</v>
      </c>
      <c r="U178" s="99">
        <v>14</v>
      </c>
    </row>
    <row r="179" spans="1:21" s="1" customFormat="1" ht="10.199999999999999">
      <c r="A179" s="14">
        <f t="shared" si="22"/>
        <v>182</v>
      </c>
      <c r="B179" s="15"/>
      <c r="C179" s="17">
        <f t="shared" si="23"/>
        <v>0</v>
      </c>
      <c r="D179" s="111">
        <f t="shared" si="16"/>
        <v>0</v>
      </c>
      <c r="E179" s="111">
        <f t="shared" si="21"/>
        <v>0</v>
      </c>
      <c r="F179" s="75">
        <f>PRODUCT(D179,D257)</f>
        <v>0</v>
      </c>
      <c r="G179" s="62">
        <f>PRODUCT(D179,F257)</f>
        <v>0</v>
      </c>
      <c r="H179" s="61">
        <f>PRODUCT(D179,G257)</f>
        <v>0</v>
      </c>
      <c r="I179" s="62">
        <f>PRODUCT(D179,H257)</f>
        <v>0</v>
      </c>
      <c r="J179" s="78">
        <v>7.6</v>
      </c>
      <c r="K179" s="63">
        <f t="shared" si="17"/>
        <v>0</v>
      </c>
      <c r="L179" s="16">
        <v>4</v>
      </c>
      <c r="M179" s="78">
        <v>4.3</v>
      </c>
      <c r="N179" s="63">
        <f t="shared" si="18"/>
        <v>0</v>
      </c>
      <c r="O179" s="16">
        <v>8</v>
      </c>
      <c r="P179" s="78">
        <v>2.35</v>
      </c>
      <c r="Q179" s="63">
        <f t="shared" si="19"/>
        <v>0</v>
      </c>
      <c r="R179" s="16">
        <v>16</v>
      </c>
      <c r="S179" s="80">
        <v>1.2</v>
      </c>
      <c r="T179" s="63">
        <f t="shared" si="20"/>
        <v>0</v>
      </c>
      <c r="U179" s="99">
        <v>14</v>
      </c>
    </row>
    <row r="180" spans="1:21" s="1" customFormat="1" ht="10.199999999999999">
      <c r="A180" s="14">
        <f t="shared" si="22"/>
        <v>183</v>
      </c>
      <c r="B180" s="15"/>
      <c r="C180" s="17">
        <f t="shared" si="23"/>
        <v>0</v>
      </c>
      <c r="D180" s="111">
        <f t="shared" si="16"/>
        <v>0</v>
      </c>
      <c r="E180" s="111">
        <f t="shared" si="21"/>
        <v>0</v>
      </c>
      <c r="F180" s="75">
        <f>PRODUCT(D180,D257)</f>
        <v>0</v>
      </c>
      <c r="G180" s="62">
        <f>PRODUCT(D180,F257)</f>
        <v>0</v>
      </c>
      <c r="H180" s="61">
        <f>PRODUCT(D180,G257)</f>
        <v>0</v>
      </c>
      <c r="I180" s="62">
        <f>PRODUCT(D180,H257)</f>
        <v>0</v>
      </c>
      <c r="J180" s="78">
        <v>7.6</v>
      </c>
      <c r="K180" s="63">
        <f t="shared" si="17"/>
        <v>0</v>
      </c>
      <c r="L180" s="16">
        <v>4</v>
      </c>
      <c r="M180" s="78">
        <v>4.3</v>
      </c>
      <c r="N180" s="63">
        <f t="shared" si="18"/>
        <v>0</v>
      </c>
      <c r="O180" s="16">
        <v>8</v>
      </c>
      <c r="P180" s="78">
        <v>2.35</v>
      </c>
      <c r="Q180" s="63">
        <f t="shared" si="19"/>
        <v>0</v>
      </c>
      <c r="R180" s="16">
        <v>16</v>
      </c>
      <c r="S180" s="80">
        <v>1.2</v>
      </c>
      <c r="T180" s="63">
        <f t="shared" si="20"/>
        <v>0</v>
      </c>
      <c r="U180" s="99">
        <v>14</v>
      </c>
    </row>
    <row r="181" spans="1:21" s="1" customFormat="1" ht="10.199999999999999">
      <c r="A181" s="82">
        <f t="shared" si="22"/>
        <v>184</v>
      </c>
      <c r="B181" s="83"/>
      <c r="C181" s="121">
        <f t="shared" si="23"/>
        <v>0</v>
      </c>
      <c r="D181" s="112">
        <f t="shared" si="16"/>
        <v>0</v>
      </c>
      <c r="E181" s="111">
        <f t="shared" si="21"/>
        <v>0</v>
      </c>
      <c r="F181" s="84">
        <f>PRODUCT(D181,D257)</f>
        <v>0</v>
      </c>
      <c r="G181" s="85">
        <f>PRODUCT(D181,F257)</f>
        <v>0</v>
      </c>
      <c r="H181" s="86">
        <f>PRODUCT(D181,G257)</f>
        <v>0</v>
      </c>
      <c r="I181" s="85">
        <f>PRODUCT(D181,H257)</f>
        <v>0</v>
      </c>
      <c r="J181" s="78">
        <v>7.6</v>
      </c>
      <c r="K181" s="87">
        <f t="shared" si="17"/>
        <v>0</v>
      </c>
      <c r="L181" s="88">
        <v>4</v>
      </c>
      <c r="M181" s="78">
        <v>4.3</v>
      </c>
      <c r="N181" s="87">
        <f t="shared" si="18"/>
        <v>0</v>
      </c>
      <c r="O181" s="88">
        <v>8</v>
      </c>
      <c r="P181" s="78">
        <v>2.35</v>
      </c>
      <c r="Q181" s="87">
        <f t="shared" si="19"/>
        <v>0</v>
      </c>
      <c r="R181" s="88">
        <v>16</v>
      </c>
      <c r="S181" s="80">
        <v>1.2</v>
      </c>
      <c r="T181" s="87">
        <f t="shared" si="20"/>
        <v>0</v>
      </c>
      <c r="U181" s="100">
        <v>14</v>
      </c>
    </row>
    <row r="182" spans="1:21" s="1" customFormat="1" ht="10.199999999999999">
      <c r="A182" s="14">
        <f t="shared" si="22"/>
        <v>185</v>
      </c>
      <c r="B182" s="15"/>
      <c r="C182" s="17">
        <f t="shared" si="23"/>
        <v>0</v>
      </c>
      <c r="D182" s="113">
        <f t="shared" si="16"/>
        <v>0</v>
      </c>
      <c r="E182" s="111">
        <f t="shared" si="21"/>
        <v>0</v>
      </c>
      <c r="F182" s="90">
        <f>PRODUCT(D182,D257)</f>
        <v>0</v>
      </c>
      <c r="G182" s="63">
        <f>PRODUCT(D182,F257)</f>
        <v>0</v>
      </c>
      <c r="H182" s="91">
        <f>PRODUCT(D182,G257)</f>
        <v>0</v>
      </c>
      <c r="I182" s="63">
        <f>PRODUCT(D182,H257)</f>
        <v>0</v>
      </c>
      <c r="J182" s="93">
        <v>7.7</v>
      </c>
      <c r="K182" s="63">
        <f t="shared" si="17"/>
        <v>0</v>
      </c>
      <c r="L182" s="16">
        <v>4</v>
      </c>
      <c r="M182" s="93">
        <v>4.4000000000000004</v>
      </c>
      <c r="N182" s="63">
        <f t="shared" si="18"/>
        <v>0</v>
      </c>
      <c r="O182" s="16">
        <v>8</v>
      </c>
      <c r="P182" s="93">
        <v>2.4500000000000002</v>
      </c>
      <c r="Q182" s="63">
        <f t="shared" si="19"/>
        <v>0</v>
      </c>
      <c r="R182" s="16">
        <v>16</v>
      </c>
      <c r="S182" s="94">
        <v>1.3</v>
      </c>
      <c r="T182" s="63">
        <f t="shared" si="20"/>
        <v>0</v>
      </c>
      <c r="U182" s="99">
        <v>15</v>
      </c>
    </row>
    <row r="183" spans="1:21" s="1" customFormat="1" ht="10.199999999999999">
      <c r="A183" s="70">
        <f t="shared" si="22"/>
        <v>186</v>
      </c>
      <c r="B183" s="71"/>
      <c r="C183" s="72">
        <f t="shared" si="23"/>
        <v>0</v>
      </c>
      <c r="D183" s="111">
        <f t="shared" si="16"/>
        <v>0</v>
      </c>
      <c r="E183" s="111">
        <f t="shared" si="21"/>
        <v>0</v>
      </c>
      <c r="F183" s="75">
        <f>PRODUCT(D183,D257)</f>
        <v>0</v>
      </c>
      <c r="G183" s="62">
        <f>PRODUCT(D183,F257)</f>
        <v>0</v>
      </c>
      <c r="H183" s="61">
        <f>PRODUCT(D183,G257)</f>
        <v>0</v>
      </c>
      <c r="I183" s="62">
        <f>PRODUCT(D183,H257)</f>
        <v>0</v>
      </c>
      <c r="J183" s="78">
        <v>7.7</v>
      </c>
      <c r="K183" s="62">
        <f t="shared" si="17"/>
        <v>0</v>
      </c>
      <c r="L183" s="18">
        <v>4</v>
      </c>
      <c r="M183" s="78">
        <v>4.4000000000000004</v>
      </c>
      <c r="N183" s="62">
        <f t="shared" si="18"/>
        <v>0</v>
      </c>
      <c r="O183" s="18">
        <v>8</v>
      </c>
      <c r="P183" s="78">
        <v>2.4500000000000002</v>
      </c>
      <c r="Q183" s="62">
        <f t="shared" si="19"/>
        <v>0</v>
      </c>
      <c r="R183" s="18">
        <v>16</v>
      </c>
      <c r="S183" s="80">
        <v>1.3</v>
      </c>
      <c r="T183" s="62">
        <f t="shared" si="20"/>
        <v>0</v>
      </c>
      <c r="U183" s="98">
        <v>15</v>
      </c>
    </row>
    <row r="184" spans="1:21" s="1" customFormat="1" ht="10.199999999999999">
      <c r="A184" s="14">
        <f t="shared" si="22"/>
        <v>187</v>
      </c>
      <c r="B184" s="15"/>
      <c r="C184" s="17">
        <f t="shared" si="23"/>
        <v>0</v>
      </c>
      <c r="D184" s="111">
        <f t="shared" si="16"/>
        <v>0</v>
      </c>
      <c r="E184" s="111">
        <f t="shared" si="21"/>
        <v>0</v>
      </c>
      <c r="F184" s="75">
        <f>PRODUCT(D184,D257)</f>
        <v>0</v>
      </c>
      <c r="G184" s="62">
        <f>PRODUCT(D184,F257)</f>
        <v>0</v>
      </c>
      <c r="H184" s="61">
        <f>PRODUCT(D184,G257)</f>
        <v>0</v>
      </c>
      <c r="I184" s="62">
        <f>PRODUCT(D184,H257)</f>
        <v>0</v>
      </c>
      <c r="J184" s="78">
        <v>7.7</v>
      </c>
      <c r="K184" s="63">
        <f t="shared" si="17"/>
        <v>0</v>
      </c>
      <c r="L184" s="16">
        <v>4</v>
      </c>
      <c r="M184" s="78">
        <v>4.4000000000000004</v>
      </c>
      <c r="N184" s="63">
        <f t="shared" si="18"/>
        <v>0</v>
      </c>
      <c r="O184" s="16">
        <v>8</v>
      </c>
      <c r="P184" s="78">
        <v>2.4500000000000002</v>
      </c>
      <c r="Q184" s="63">
        <f t="shared" si="19"/>
        <v>0</v>
      </c>
      <c r="R184" s="16">
        <v>16</v>
      </c>
      <c r="S184" s="80">
        <v>1.3</v>
      </c>
      <c r="T184" s="63">
        <f t="shared" si="20"/>
        <v>0</v>
      </c>
      <c r="U184" s="99">
        <v>15</v>
      </c>
    </row>
    <row r="185" spans="1:21" s="1" customFormat="1" ht="10.199999999999999">
      <c r="A185" s="14">
        <f t="shared" si="22"/>
        <v>188</v>
      </c>
      <c r="B185" s="15"/>
      <c r="C185" s="17">
        <f t="shared" si="23"/>
        <v>0</v>
      </c>
      <c r="D185" s="111">
        <f t="shared" si="16"/>
        <v>0</v>
      </c>
      <c r="E185" s="111">
        <f t="shared" si="21"/>
        <v>0</v>
      </c>
      <c r="F185" s="75">
        <f>PRODUCT(D185,D257)</f>
        <v>0</v>
      </c>
      <c r="G185" s="62">
        <f>PRODUCT(D185,F257)</f>
        <v>0</v>
      </c>
      <c r="H185" s="61">
        <f>PRODUCT(D185,G257)</f>
        <v>0</v>
      </c>
      <c r="I185" s="62">
        <f>PRODUCT(D185,H257)</f>
        <v>0</v>
      </c>
      <c r="J185" s="78">
        <v>7.7</v>
      </c>
      <c r="K185" s="63">
        <f t="shared" si="17"/>
        <v>0</v>
      </c>
      <c r="L185" s="16">
        <v>4</v>
      </c>
      <c r="M185" s="78">
        <v>4.4000000000000004</v>
      </c>
      <c r="N185" s="63">
        <f t="shared" si="18"/>
        <v>0</v>
      </c>
      <c r="O185" s="16">
        <v>8</v>
      </c>
      <c r="P185" s="78">
        <v>2.4500000000000002</v>
      </c>
      <c r="Q185" s="63">
        <f t="shared" si="19"/>
        <v>0</v>
      </c>
      <c r="R185" s="16">
        <v>16</v>
      </c>
      <c r="S185" s="80">
        <v>1.3</v>
      </c>
      <c r="T185" s="63">
        <f t="shared" si="20"/>
        <v>0</v>
      </c>
      <c r="U185" s="99">
        <v>15</v>
      </c>
    </row>
    <row r="186" spans="1:21" s="1" customFormat="1" ht="10.199999999999999">
      <c r="A186" s="14">
        <f t="shared" si="22"/>
        <v>189</v>
      </c>
      <c r="B186" s="15"/>
      <c r="C186" s="17">
        <f t="shared" si="23"/>
        <v>0</v>
      </c>
      <c r="D186" s="111">
        <f t="shared" si="16"/>
        <v>0</v>
      </c>
      <c r="E186" s="111">
        <f t="shared" si="21"/>
        <v>0</v>
      </c>
      <c r="F186" s="75">
        <f>PRODUCT(D186,D257)</f>
        <v>0</v>
      </c>
      <c r="G186" s="62">
        <f>PRODUCT(D186,F257)</f>
        <v>0</v>
      </c>
      <c r="H186" s="61">
        <f>PRODUCT(D186,G257)</f>
        <v>0</v>
      </c>
      <c r="I186" s="62">
        <f>PRODUCT(D186,H257)</f>
        <v>0</v>
      </c>
      <c r="J186" s="78">
        <v>7.7</v>
      </c>
      <c r="K186" s="63">
        <f t="shared" si="17"/>
        <v>0</v>
      </c>
      <c r="L186" s="16">
        <v>4</v>
      </c>
      <c r="M186" s="78">
        <v>4.4000000000000004</v>
      </c>
      <c r="N186" s="63">
        <f t="shared" si="18"/>
        <v>0</v>
      </c>
      <c r="O186" s="16">
        <v>8</v>
      </c>
      <c r="P186" s="78">
        <v>2.4500000000000002</v>
      </c>
      <c r="Q186" s="63">
        <f t="shared" si="19"/>
        <v>0</v>
      </c>
      <c r="R186" s="16">
        <v>16</v>
      </c>
      <c r="S186" s="80">
        <v>1.3</v>
      </c>
      <c r="T186" s="63">
        <f t="shared" si="20"/>
        <v>0</v>
      </c>
      <c r="U186" s="99">
        <v>16</v>
      </c>
    </row>
    <row r="187" spans="1:21" s="1" customFormat="1" ht="10.199999999999999">
      <c r="A187" s="14">
        <f t="shared" si="22"/>
        <v>190</v>
      </c>
      <c r="B187" s="15"/>
      <c r="C187" s="17">
        <f t="shared" si="23"/>
        <v>0</v>
      </c>
      <c r="D187" s="111">
        <f t="shared" si="16"/>
        <v>0</v>
      </c>
      <c r="E187" s="111">
        <f t="shared" si="21"/>
        <v>0</v>
      </c>
      <c r="F187" s="75">
        <f>PRODUCT(D187,D257)</f>
        <v>0</v>
      </c>
      <c r="G187" s="62">
        <f>PRODUCT(D187,F257)</f>
        <v>0</v>
      </c>
      <c r="H187" s="61">
        <f>PRODUCT(D187,G257)</f>
        <v>0</v>
      </c>
      <c r="I187" s="62">
        <f>PRODUCT(D187,H257)</f>
        <v>0</v>
      </c>
      <c r="J187" s="78">
        <v>7.7</v>
      </c>
      <c r="K187" s="63">
        <f t="shared" si="17"/>
        <v>0</v>
      </c>
      <c r="L187" s="16">
        <v>4</v>
      </c>
      <c r="M187" s="78">
        <v>4.4000000000000004</v>
      </c>
      <c r="N187" s="63">
        <f t="shared" si="18"/>
        <v>0</v>
      </c>
      <c r="O187" s="16">
        <v>8</v>
      </c>
      <c r="P187" s="78">
        <v>2.4500000000000002</v>
      </c>
      <c r="Q187" s="63">
        <f t="shared" si="19"/>
        <v>0</v>
      </c>
      <c r="R187" s="16">
        <v>16</v>
      </c>
      <c r="S187" s="80">
        <v>1.3</v>
      </c>
      <c r="T187" s="63">
        <f t="shared" si="20"/>
        <v>0</v>
      </c>
      <c r="U187" s="99">
        <v>16</v>
      </c>
    </row>
    <row r="188" spans="1:21" s="1" customFormat="1" ht="10.199999999999999">
      <c r="A188" s="14">
        <f t="shared" si="22"/>
        <v>191</v>
      </c>
      <c r="B188" s="15"/>
      <c r="C188" s="17">
        <f t="shared" si="23"/>
        <v>0</v>
      </c>
      <c r="D188" s="111">
        <f t="shared" si="16"/>
        <v>0</v>
      </c>
      <c r="E188" s="111">
        <f t="shared" si="21"/>
        <v>0</v>
      </c>
      <c r="F188" s="75">
        <f>PRODUCT(D188,D257)</f>
        <v>0</v>
      </c>
      <c r="G188" s="62">
        <f>PRODUCT(D188,F257)</f>
        <v>0</v>
      </c>
      <c r="H188" s="61">
        <f>PRODUCT(D188,G257)</f>
        <v>0</v>
      </c>
      <c r="I188" s="62">
        <f>PRODUCT(D188,H257)</f>
        <v>0</v>
      </c>
      <c r="J188" s="78">
        <v>7.7</v>
      </c>
      <c r="K188" s="63">
        <f t="shared" si="17"/>
        <v>0</v>
      </c>
      <c r="L188" s="16">
        <v>4</v>
      </c>
      <c r="M188" s="78">
        <v>4.4000000000000004</v>
      </c>
      <c r="N188" s="63">
        <f t="shared" si="18"/>
        <v>0</v>
      </c>
      <c r="O188" s="16">
        <v>8</v>
      </c>
      <c r="P188" s="78">
        <v>2.4500000000000002</v>
      </c>
      <c r="Q188" s="63">
        <f t="shared" si="19"/>
        <v>0</v>
      </c>
      <c r="R188" s="16">
        <v>16</v>
      </c>
      <c r="S188" s="80">
        <v>1.3</v>
      </c>
      <c r="T188" s="63">
        <f t="shared" si="20"/>
        <v>0</v>
      </c>
      <c r="U188" s="99">
        <v>16</v>
      </c>
    </row>
    <row r="189" spans="1:21" s="1" customFormat="1" ht="10.199999999999999">
      <c r="A189" s="14">
        <f t="shared" si="22"/>
        <v>192</v>
      </c>
      <c r="B189" s="15"/>
      <c r="C189" s="17">
        <f t="shared" si="23"/>
        <v>0</v>
      </c>
      <c r="D189" s="111">
        <f t="shared" si="16"/>
        <v>0</v>
      </c>
      <c r="E189" s="111">
        <f t="shared" si="21"/>
        <v>0</v>
      </c>
      <c r="F189" s="75">
        <f>PRODUCT(D189,D257)</f>
        <v>0</v>
      </c>
      <c r="G189" s="62">
        <f>PRODUCT(D189,F257)</f>
        <v>0</v>
      </c>
      <c r="H189" s="61">
        <f>PRODUCT(D189,G257)</f>
        <v>0</v>
      </c>
      <c r="I189" s="62">
        <f>PRODUCT(D189,H257)</f>
        <v>0</v>
      </c>
      <c r="J189" s="78">
        <v>7.7</v>
      </c>
      <c r="K189" s="63">
        <f t="shared" si="17"/>
        <v>0</v>
      </c>
      <c r="L189" s="16">
        <v>4</v>
      </c>
      <c r="M189" s="78">
        <v>4.4000000000000004</v>
      </c>
      <c r="N189" s="63">
        <f t="shared" si="18"/>
        <v>0</v>
      </c>
      <c r="O189" s="16">
        <v>8</v>
      </c>
      <c r="P189" s="78">
        <v>2.4500000000000002</v>
      </c>
      <c r="Q189" s="63">
        <f t="shared" si="19"/>
        <v>0</v>
      </c>
      <c r="R189" s="16">
        <v>16</v>
      </c>
      <c r="S189" s="80">
        <v>1.3</v>
      </c>
      <c r="T189" s="63">
        <f t="shared" si="20"/>
        <v>0</v>
      </c>
      <c r="U189" s="99">
        <v>16</v>
      </c>
    </row>
    <row r="190" spans="1:21" s="1" customFormat="1" ht="10.199999999999999">
      <c r="A190" s="14">
        <f t="shared" si="22"/>
        <v>193</v>
      </c>
      <c r="B190" s="15"/>
      <c r="C190" s="17">
        <f t="shared" si="23"/>
        <v>0</v>
      </c>
      <c r="D190" s="111">
        <f t="shared" si="16"/>
        <v>0</v>
      </c>
      <c r="E190" s="111">
        <f t="shared" si="21"/>
        <v>0</v>
      </c>
      <c r="F190" s="75">
        <f>PRODUCT(D190,D257)</f>
        <v>0</v>
      </c>
      <c r="G190" s="62">
        <f>PRODUCT(D190,F257)</f>
        <v>0</v>
      </c>
      <c r="H190" s="61">
        <f>PRODUCT(D190,G257)</f>
        <v>0</v>
      </c>
      <c r="I190" s="62">
        <f>PRODUCT(D190,H257)</f>
        <v>0</v>
      </c>
      <c r="J190" s="78">
        <v>7.8</v>
      </c>
      <c r="K190" s="63">
        <f t="shared" si="17"/>
        <v>0</v>
      </c>
      <c r="L190" s="16">
        <v>4</v>
      </c>
      <c r="M190" s="78">
        <v>4.5</v>
      </c>
      <c r="N190" s="63">
        <f t="shared" si="18"/>
        <v>0</v>
      </c>
      <c r="O190" s="16">
        <v>8</v>
      </c>
      <c r="P190" s="78">
        <v>2.5</v>
      </c>
      <c r="Q190" s="63">
        <f t="shared" si="19"/>
        <v>0</v>
      </c>
      <c r="R190" s="16">
        <v>16</v>
      </c>
      <c r="S190" s="80">
        <v>1.35</v>
      </c>
      <c r="T190" s="63">
        <f t="shared" si="20"/>
        <v>0</v>
      </c>
      <c r="U190" s="99">
        <v>17</v>
      </c>
    </row>
    <row r="191" spans="1:21" s="1" customFormat="1" ht="10.199999999999999">
      <c r="A191" s="14">
        <f t="shared" si="22"/>
        <v>194</v>
      </c>
      <c r="B191" s="15"/>
      <c r="C191" s="17">
        <f t="shared" si="23"/>
        <v>0</v>
      </c>
      <c r="D191" s="111">
        <f t="shared" si="16"/>
        <v>0</v>
      </c>
      <c r="E191" s="111">
        <f t="shared" si="21"/>
        <v>0</v>
      </c>
      <c r="F191" s="75">
        <f>PRODUCT(D191,D257)</f>
        <v>0</v>
      </c>
      <c r="G191" s="62">
        <f>PRODUCT(D191,F257)</f>
        <v>0</v>
      </c>
      <c r="H191" s="61">
        <f>PRODUCT(D191,G257)</f>
        <v>0</v>
      </c>
      <c r="I191" s="62">
        <f>PRODUCT(D191,H257)</f>
        <v>0</v>
      </c>
      <c r="J191" s="78">
        <v>7.8</v>
      </c>
      <c r="K191" s="63">
        <f t="shared" si="17"/>
        <v>0</v>
      </c>
      <c r="L191" s="16">
        <v>4</v>
      </c>
      <c r="M191" s="78">
        <v>4.5</v>
      </c>
      <c r="N191" s="63">
        <f t="shared" si="18"/>
        <v>0</v>
      </c>
      <c r="O191" s="16">
        <v>8</v>
      </c>
      <c r="P191" s="78">
        <v>2.5</v>
      </c>
      <c r="Q191" s="63">
        <f t="shared" si="19"/>
        <v>0</v>
      </c>
      <c r="R191" s="16">
        <v>16</v>
      </c>
      <c r="S191" s="80">
        <v>1.35</v>
      </c>
      <c r="T191" s="63">
        <f t="shared" si="20"/>
        <v>0</v>
      </c>
      <c r="U191" s="99">
        <v>17</v>
      </c>
    </row>
    <row r="192" spans="1:21" s="1" customFormat="1" ht="10.199999999999999">
      <c r="A192" s="14">
        <f t="shared" si="22"/>
        <v>195</v>
      </c>
      <c r="B192" s="15"/>
      <c r="C192" s="17">
        <f t="shared" si="23"/>
        <v>0</v>
      </c>
      <c r="D192" s="111">
        <f t="shared" si="16"/>
        <v>0</v>
      </c>
      <c r="E192" s="111">
        <f t="shared" si="21"/>
        <v>0</v>
      </c>
      <c r="F192" s="75">
        <f>PRODUCT(D192,D257)</f>
        <v>0</v>
      </c>
      <c r="G192" s="62">
        <f>PRODUCT(D192,F257)</f>
        <v>0</v>
      </c>
      <c r="H192" s="61">
        <f>PRODUCT(D192,G257)</f>
        <v>0</v>
      </c>
      <c r="I192" s="62">
        <f>PRODUCT(D192,H257)</f>
        <v>0</v>
      </c>
      <c r="J192" s="78">
        <v>7.8</v>
      </c>
      <c r="K192" s="63">
        <f t="shared" si="17"/>
        <v>0</v>
      </c>
      <c r="L192" s="16">
        <v>4</v>
      </c>
      <c r="M192" s="78">
        <v>4.5</v>
      </c>
      <c r="N192" s="63">
        <f t="shared" si="18"/>
        <v>0</v>
      </c>
      <c r="O192" s="16">
        <v>8</v>
      </c>
      <c r="P192" s="78">
        <v>2.5</v>
      </c>
      <c r="Q192" s="63">
        <f t="shared" si="19"/>
        <v>0</v>
      </c>
      <c r="R192" s="16">
        <v>16</v>
      </c>
      <c r="S192" s="80">
        <v>1.35</v>
      </c>
      <c r="T192" s="63">
        <f t="shared" si="20"/>
        <v>0</v>
      </c>
      <c r="U192" s="99">
        <v>17</v>
      </c>
    </row>
    <row r="193" spans="1:21" s="1" customFormat="1" ht="10.199999999999999">
      <c r="A193" s="14">
        <f t="shared" si="22"/>
        <v>196</v>
      </c>
      <c r="B193" s="15"/>
      <c r="C193" s="17">
        <f t="shared" si="23"/>
        <v>0</v>
      </c>
      <c r="D193" s="111">
        <f t="shared" si="16"/>
        <v>0</v>
      </c>
      <c r="E193" s="111">
        <f t="shared" si="21"/>
        <v>0</v>
      </c>
      <c r="F193" s="75">
        <f>PRODUCT(D193,D257)</f>
        <v>0</v>
      </c>
      <c r="G193" s="62">
        <f>PRODUCT(D193,F257)</f>
        <v>0</v>
      </c>
      <c r="H193" s="61">
        <f>PRODUCT(D193,G257)</f>
        <v>0</v>
      </c>
      <c r="I193" s="62">
        <f>PRODUCT(D193,H257)</f>
        <v>0</v>
      </c>
      <c r="J193" s="78">
        <v>7.8</v>
      </c>
      <c r="K193" s="63">
        <f t="shared" si="17"/>
        <v>0</v>
      </c>
      <c r="L193" s="16">
        <v>4</v>
      </c>
      <c r="M193" s="78">
        <v>4.5</v>
      </c>
      <c r="N193" s="63">
        <f t="shared" si="18"/>
        <v>0</v>
      </c>
      <c r="O193" s="16">
        <v>8</v>
      </c>
      <c r="P193" s="78">
        <v>2.5</v>
      </c>
      <c r="Q193" s="63">
        <f t="shared" si="19"/>
        <v>0</v>
      </c>
      <c r="R193" s="16">
        <v>16</v>
      </c>
      <c r="S193" s="80">
        <v>1.35</v>
      </c>
      <c r="T193" s="63">
        <f t="shared" si="20"/>
        <v>0</v>
      </c>
      <c r="U193" s="99">
        <v>17</v>
      </c>
    </row>
    <row r="194" spans="1:21" s="1" customFormat="1" ht="10.199999999999999">
      <c r="A194" s="14">
        <f t="shared" si="22"/>
        <v>197</v>
      </c>
      <c r="B194" s="15"/>
      <c r="C194" s="17">
        <f t="shared" si="23"/>
        <v>0</v>
      </c>
      <c r="D194" s="111">
        <f t="shared" si="16"/>
        <v>0</v>
      </c>
      <c r="E194" s="111">
        <f t="shared" si="21"/>
        <v>0</v>
      </c>
      <c r="F194" s="75">
        <f>PRODUCT(D194,D257)</f>
        <v>0</v>
      </c>
      <c r="G194" s="62">
        <f>PRODUCT(D194,F257)</f>
        <v>0</v>
      </c>
      <c r="H194" s="61">
        <f>PRODUCT(D194,G257)</f>
        <v>0</v>
      </c>
      <c r="I194" s="62">
        <f>PRODUCT(D194,H257)</f>
        <v>0</v>
      </c>
      <c r="J194" s="78">
        <v>7.8</v>
      </c>
      <c r="K194" s="63">
        <f t="shared" si="17"/>
        <v>0</v>
      </c>
      <c r="L194" s="16">
        <v>4</v>
      </c>
      <c r="M194" s="78">
        <v>4.5</v>
      </c>
      <c r="N194" s="63">
        <f t="shared" si="18"/>
        <v>0</v>
      </c>
      <c r="O194" s="16">
        <v>8</v>
      </c>
      <c r="P194" s="78">
        <v>2.5</v>
      </c>
      <c r="Q194" s="63">
        <f t="shared" si="19"/>
        <v>0</v>
      </c>
      <c r="R194" s="16">
        <v>16</v>
      </c>
      <c r="S194" s="80">
        <v>1.35</v>
      </c>
      <c r="T194" s="63">
        <f t="shared" si="20"/>
        <v>0</v>
      </c>
      <c r="U194" s="99">
        <v>18</v>
      </c>
    </row>
    <row r="195" spans="1:21" s="1" customFormat="1" ht="10.199999999999999">
      <c r="A195" s="14">
        <f t="shared" si="22"/>
        <v>198</v>
      </c>
      <c r="B195" s="15"/>
      <c r="C195" s="17">
        <f t="shared" si="23"/>
        <v>0</v>
      </c>
      <c r="D195" s="111">
        <f t="shared" si="16"/>
        <v>0</v>
      </c>
      <c r="E195" s="111">
        <f t="shared" si="21"/>
        <v>0</v>
      </c>
      <c r="F195" s="75">
        <f>PRODUCT(D195,D257)</f>
        <v>0</v>
      </c>
      <c r="G195" s="62">
        <f>PRODUCT(D195,F257)</f>
        <v>0</v>
      </c>
      <c r="H195" s="61">
        <f>PRODUCT(D195,G257)</f>
        <v>0</v>
      </c>
      <c r="I195" s="62">
        <f>PRODUCT(D195,H257)</f>
        <v>0</v>
      </c>
      <c r="J195" s="78">
        <v>7.8</v>
      </c>
      <c r="K195" s="63">
        <f t="shared" si="17"/>
        <v>0</v>
      </c>
      <c r="L195" s="16">
        <v>4</v>
      </c>
      <c r="M195" s="78">
        <v>4.5</v>
      </c>
      <c r="N195" s="63">
        <f t="shared" si="18"/>
        <v>0</v>
      </c>
      <c r="O195" s="16">
        <v>8</v>
      </c>
      <c r="P195" s="78">
        <v>2.5</v>
      </c>
      <c r="Q195" s="63">
        <f t="shared" si="19"/>
        <v>0</v>
      </c>
      <c r="R195" s="16">
        <v>16</v>
      </c>
      <c r="S195" s="80">
        <v>1.35</v>
      </c>
      <c r="T195" s="63">
        <f t="shared" si="20"/>
        <v>0</v>
      </c>
      <c r="U195" s="99">
        <v>18</v>
      </c>
    </row>
    <row r="196" spans="1:21" s="1" customFormat="1" ht="10.199999999999999">
      <c r="A196" s="14">
        <f t="shared" si="22"/>
        <v>199</v>
      </c>
      <c r="B196" s="15"/>
      <c r="C196" s="17">
        <f t="shared" si="23"/>
        <v>0</v>
      </c>
      <c r="D196" s="111">
        <f t="shared" si="16"/>
        <v>0</v>
      </c>
      <c r="E196" s="111">
        <f t="shared" si="21"/>
        <v>0</v>
      </c>
      <c r="F196" s="75">
        <f>PRODUCT(D196,D257)</f>
        <v>0</v>
      </c>
      <c r="G196" s="62">
        <f>PRODUCT(D196,F257)</f>
        <v>0</v>
      </c>
      <c r="H196" s="61">
        <f>PRODUCT(D196,G257)</f>
        <v>0</v>
      </c>
      <c r="I196" s="62">
        <f>PRODUCT(D196,H257)</f>
        <v>0</v>
      </c>
      <c r="J196" s="78">
        <v>7.8</v>
      </c>
      <c r="K196" s="63">
        <f t="shared" si="17"/>
        <v>0</v>
      </c>
      <c r="L196" s="16">
        <v>4</v>
      </c>
      <c r="M196" s="78">
        <v>4.5</v>
      </c>
      <c r="N196" s="63">
        <f t="shared" si="18"/>
        <v>0</v>
      </c>
      <c r="O196" s="16">
        <v>8</v>
      </c>
      <c r="P196" s="78">
        <v>2.5</v>
      </c>
      <c r="Q196" s="63">
        <f t="shared" si="19"/>
        <v>0</v>
      </c>
      <c r="R196" s="16">
        <v>16</v>
      </c>
      <c r="S196" s="80">
        <v>1.35</v>
      </c>
      <c r="T196" s="63">
        <f t="shared" si="20"/>
        <v>0</v>
      </c>
      <c r="U196" s="99">
        <v>18</v>
      </c>
    </row>
    <row r="197" spans="1:21" s="1" customFormat="1" ht="10.199999999999999">
      <c r="A197" s="14">
        <f t="shared" si="22"/>
        <v>200</v>
      </c>
      <c r="B197" s="15"/>
      <c r="C197" s="17">
        <f t="shared" si="23"/>
        <v>0</v>
      </c>
      <c r="D197" s="111">
        <f t="shared" si="16"/>
        <v>0</v>
      </c>
      <c r="E197" s="111">
        <f t="shared" si="21"/>
        <v>0</v>
      </c>
      <c r="F197" s="75">
        <f>PRODUCT(D197,D257)</f>
        <v>0</v>
      </c>
      <c r="G197" s="62">
        <f>PRODUCT(D197,F257)</f>
        <v>0</v>
      </c>
      <c r="H197" s="61">
        <f>PRODUCT(D197,G257)</f>
        <v>0</v>
      </c>
      <c r="I197" s="62">
        <f>PRODUCT(D197,H257)</f>
        <v>0</v>
      </c>
      <c r="J197" s="78">
        <v>7.8</v>
      </c>
      <c r="K197" s="63">
        <f t="shared" si="17"/>
        <v>0</v>
      </c>
      <c r="L197" s="16">
        <v>4</v>
      </c>
      <c r="M197" s="78">
        <v>4.5</v>
      </c>
      <c r="N197" s="63">
        <f t="shared" si="18"/>
        <v>0</v>
      </c>
      <c r="O197" s="16">
        <v>8</v>
      </c>
      <c r="P197" s="78">
        <v>2.5</v>
      </c>
      <c r="Q197" s="63">
        <f t="shared" si="19"/>
        <v>0</v>
      </c>
      <c r="R197" s="16">
        <v>16</v>
      </c>
      <c r="S197" s="80">
        <v>1.35</v>
      </c>
      <c r="T197" s="63">
        <f t="shared" si="20"/>
        <v>0</v>
      </c>
      <c r="U197" s="99">
        <v>18</v>
      </c>
    </row>
    <row r="198" spans="1:21" s="1" customFormat="1" ht="10.199999999999999">
      <c r="A198" s="14">
        <f t="shared" si="22"/>
        <v>201</v>
      </c>
      <c r="B198" s="15"/>
      <c r="C198" s="17">
        <f t="shared" si="23"/>
        <v>0</v>
      </c>
      <c r="D198" s="111">
        <f t="shared" si="16"/>
        <v>0</v>
      </c>
      <c r="E198" s="111">
        <f t="shared" si="21"/>
        <v>0</v>
      </c>
      <c r="F198" s="75">
        <f>PRODUCT(D198,D257)</f>
        <v>0</v>
      </c>
      <c r="G198" s="62">
        <f>PRODUCT(D198,F257)</f>
        <v>0</v>
      </c>
      <c r="H198" s="61">
        <f>PRODUCT(D198,G257)</f>
        <v>0</v>
      </c>
      <c r="I198" s="62">
        <f>PRODUCT(D198,H257)</f>
        <v>0</v>
      </c>
      <c r="J198" s="79">
        <v>7.85</v>
      </c>
      <c r="K198" s="63">
        <f t="shared" si="17"/>
        <v>0</v>
      </c>
      <c r="L198" s="16">
        <v>4</v>
      </c>
      <c r="M198" s="77">
        <v>4.5999999999999996</v>
      </c>
      <c r="N198" s="63">
        <f t="shared" si="18"/>
        <v>0</v>
      </c>
      <c r="O198" s="16">
        <v>8</v>
      </c>
      <c r="P198" s="78">
        <v>2.6</v>
      </c>
      <c r="Q198" s="63">
        <f t="shared" si="19"/>
        <v>0</v>
      </c>
      <c r="R198" s="16">
        <v>16</v>
      </c>
      <c r="S198" s="80">
        <v>1.45</v>
      </c>
      <c r="T198" s="63">
        <f t="shared" si="20"/>
        <v>0</v>
      </c>
      <c r="U198" s="99">
        <v>19</v>
      </c>
    </row>
    <row r="199" spans="1:21" s="1" customFormat="1" ht="10.199999999999999">
      <c r="A199" s="14">
        <f t="shared" si="22"/>
        <v>202</v>
      </c>
      <c r="B199" s="15"/>
      <c r="C199" s="17">
        <f t="shared" si="23"/>
        <v>0</v>
      </c>
      <c r="D199" s="111">
        <f t="shared" si="16"/>
        <v>0</v>
      </c>
      <c r="E199" s="111">
        <f t="shared" si="21"/>
        <v>0</v>
      </c>
      <c r="F199" s="75">
        <f>PRODUCT(D199,D257)</f>
        <v>0</v>
      </c>
      <c r="G199" s="62">
        <f>PRODUCT(D199,F257)</f>
        <v>0</v>
      </c>
      <c r="H199" s="61">
        <f>PRODUCT(D199,G257)</f>
        <v>0</v>
      </c>
      <c r="I199" s="62">
        <f>PRODUCT(D199,H257)</f>
        <v>0</v>
      </c>
      <c r="J199" s="79">
        <v>7.85</v>
      </c>
      <c r="K199" s="63">
        <f t="shared" si="17"/>
        <v>0</v>
      </c>
      <c r="L199" s="16">
        <v>4</v>
      </c>
      <c r="M199" s="77">
        <v>4.5999999999999996</v>
      </c>
      <c r="N199" s="63">
        <f t="shared" si="18"/>
        <v>0</v>
      </c>
      <c r="O199" s="16">
        <v>8</v>
      </c>
      <c r="P199" s="78">
        <v>2.6</v>
      </c>
      <c r="Q199" s="63">
        <f t="shared" si="19"/>
        <v>0</v>
      </c>
      <c r="R199" s="16">
        <v>16</v>
      </c>
      <c r="S199" s="80">
        <v>1.45</v>
      </c>
      <c r="T199" s="63">
        <f t="shared" si="20"/>
        <v>0</v>
      </c>
      <c r="U199" s="99">
        <v>19</v>
      </c>
    </row>
    <row r="200" spans="1:21" s="1" customFormat="1" ht="10.199999999999999">
      <c r="A200" s="14">
        <f t="shared" si="22"/>
        <v>203</v>
      </c>
      <c r="B200" s="15"/>
      <c r="C200" s="17">
        <f t="shared" si="23"/>
        <v>0</v>
      </c>
      <c r="D200" s="111">
        <f t="shared" si="16"/>
        <v>0</v>
      </c>
      <c r="E200" s="111">
        <f t="shared" si="21"/>
        <v>0</v>
      </c>
      <c r="F200" s="75">
        <f>PRODUCT(D200,D257)</f>
        <v>0</v>
      </c>
      <c r="G200" s="62">
        <f>PRODUCT(D200,F257)</f>
        <v>0</v>
      </c>
      <c r="H200" s="61">
        <f>PRODUCT(D200,G257)</f>
        <v>0</v>
      </c>
      <c r="I200" s="62">
        <f>PRODUCT(D200,H257)</f>
        <v>0</v>
      </c>
      <c r="J200" s="79">
        <v>7.85</v>
      </c>
      <c r="K200" s="63">
        <f t="shared" si="17"/>
        <v>0</v>
      </c>
      <c r="L200" s="16">
        <v>4</v>
      </c>
      <c r="M200" s="77">
        <v>4.5999999999999996</v>
      </c>
      <c r="N200" s="63">
        <f t="shared" si="18"/>
        <v>0</v>
      </c>
      <c r="O200" s="16">
        <v>8</v>
      </c>
      <c r="P200" s="78">
        <v>2.6</v>
      </c>
      <c r="Q200" s="63">
        <f t="shared" si="19"/>
        <v>0</v>
      </c>
      <c r="R200" s="16">
        <v>16</v>
      </c>
      <c r="S200" s="80">
        <v>1.45</v>
      </c>
      <c r="T200" s="63">
        <f t="shared" si="20"/>
        <v>0</v>
      </c>
      <c r="U200" s="99">
        <v>19</v>
      </c>
    </row>
    <row r="201" spans="1:21" s="1" customFormat="1" ht="10.199999999999999">
      <c r="A201" s="14">
        <f t="shared" si="22"/>
        <v>204</v>
      </c>
      <c r="B201" s="15"/>
      <c r="C201" s="17">
        <f t="shared" si="23"/>
        <v>0</v>
      </c>
      <c r="D201" s="111">
        <f t="shared" si="16"/>
        <v>0</v>
      </c>
      <c r="E201" s="111">
        <f t="shared" si="21"/>
        <v>0</v>
      </c>
      <c r="F201" s="75">
        <f>PRODUCT(D201,D257)</f>
        <v>0</v>
      </c>
      <c r="G201" s="62">
        <f>PRODUCT(D201,F257)</f>
        <v>0</v>
      </c>
      <c r="H201" s="61">
        <f>PRODUCT(D201,G257)</f>
        <v>0</v>
      </c>
      <c r="I201" s="62">
        <f>PRODUCT(D201,H257)</f>
        <v>0</v>
      </c>
      <c r="J201" s="79">
        <v>7.85</v>
      </c>
      <c r="K201" s="63">
        <f t="shared" si="17"/>
        <v>0</v>
      </c>
      <c r="L201" s="16">
        <v>4</v>
      </c>
      <c r="M201" s="77">
        <v>4.5999999999999996</v>
      </c>
      <c r="N201" s="63">
        <f t="shared" si="18"/>
        <v>0</v>
      </c>
      <c r="O201" s="16">
        <v>8</v>
      </c>
      <c r="P201" s="78">
        <v>2.6</v>
      </c>
      <c r="Q201" s="63">
        <f t="shared" si="19"/>
        <v>0</v>
      </c>
      <c r="R201" s="16">
        <v>16</v>
      </c>
      <c r="S201" s="80">
        <v>1.45</v>
      </c>
      <c r="T201" s="63">
        <f t="shared" si="20"/>
        <v>0</v>
      </c>
      <c r="U201" s="99">
        <v>19</v>
      </c>
    </row>
    <row r="202" spans="1:21" s="1" customFormat="1" ht="10.199999999999999">
      <c r="A202" s="14">
        <f t="shared" si="22"/>
        <v>205</v>
      </c>
      <c r="B202" s="15"/>
      <c r="C202" s="17">
        <f t="shared" si="23"/>
        <v>0</v>
      </c>
      <c r="D202" s="111">
        <f t="shared" si="16"/>
        <v>0</v>
      </c>
      <c r="E202" s="111">
        <f t="shared" si="21"/>
        <v>0</v>
      </c>
      <c r="F202" s="75">
        <f>PRODUCT(D202,D257)</f>
        <v>0</v>
      </c>
      <c r="G202" s="62">
        <f>PRODUCT(D202,F257)</f>
        <v>0</v>
      </c>
      <c r="H202" s="61">
        <f>PRODUCT(D202,G257)</f>
        <v>0</v>
      </c>
      <c r="I202" s="62">
        <f>PRODUCT(D202,H257)</f>
        <v>0</v>
      </c>
      <c r="J202" s="79">
        <v>7.85</v>
      </c>
      <c r="K202" s="63">
        <f t="shared" si="17"/>
        <v>0</v>
      </c>
      <c r="L202" s="16">
        <v>4</v>
      </c>
      <c r="M202" s="77">
        <v>4.5999999999999996</v>
      </c>
      <c r="N202" s="63">
        <f t="shared" si="18"/>
        <v>0</v>
      </c>
      <c r="O202" s="16">
        <v>8</v>
      </c>
      <c r="P202" s="78">
        <v>2.6</v>
      </c>
      <c r="Q202" s="63">
        <f t="shared" si="19"/>
        <v>0</v>
      </c>
      <c r="R202" s="16">
        <v>16</v>
      </c>
      <c r="S202" s="80">
        <v>1.45</v>
      </c>
      <c r="T202" s="63">
        <f t="shared" si="20"/>
        <v>0</v>
      </c>
      <c r="U202" s="99">
        <v>20</v>
      </c>
    </row>
    <row r="203" spans="1:21" s="1" customFormat="1" ht="10.199999999999999">
      <c r="A203" s="14">
        <f t="shared" si="22"/>
        <v>206</v>
      </c>
      <c r="B203" s="15"/>
      <c r="C203" s="17">
        <f t="shared" si="23"/>
        <v>0</v>
      </c>
      <c r="D203" s="111">
        <f t="shared" si="16"/>
        <v>0</v>
      </c>
      <c r="E203" s="111">
        <f t="shared" si="21"/>
        <v>0</v>
      </c>
      <c r="F203" s="75">
        <f>PRODUCT(D203,D257)</f>
        <v>0</v>
      </c>
      <c r="G203" s="62">
        <f>PRODUCT(D203,F257)</f>
        <v>0</v>
      </c>
      <c r="H203" s="61">
        <f>PRODUCT(D203,G257)</f>
        <v>0</v>
      </c>
      <c r="I203" s="62">
        <f>PRODUCT(D203,H257)</f>
        <v>0</v>
      </c>
      <c r="J203" s="79">
        <v>7.85</v>
      </c>
      <c r="K203" s="63">
        <f t="shared" si="17"/>
        <v>0</v>
      </c>
      <c r="L203" s="16">
        <v>4</v>
      </c>
      <c r="M203" s="77">
        <v>4.5999999999999996</v>
      </c>
      <c r="N203" s="63">
        <f t="shared" si="18"/>
        <v>0</v>
      </c>
      <c r="O203" s="16">
        <v>8</v>
      </c>
      <c r="P203" s="78">
        <v>2.6</v>
      </c>
      <c r="Q203" s="63">
        <f t="shared" si="19"/>
        <v>0</v>
      </c>
      <c r="R203" s="16">
        <v>16</v>
      </c>
      <c r="S203" s="80">
        <v>1.45</v>
      </c>
      <c r="T203" s="63">
        <f t="shared" si="20"/>
        <v>0</v>
      </c>
      <c r="U203" s="99">
        <v>20</v>
      </c>
    </row>
    <row r="204" spans="1:21" s="1" customFormat="1" ht="10.199999999999999">
      <c r="A204" s="14">
        <f t="shared" si="22"/>
        <v>207</v>
      </c>
      <c r="B204" s="15"/>
      <c r="C204" s="17">
        <f t="shared" si="23"/>
        <v>0</v>
      </c>
      <c r="D204" s="111">
        <f t="shared" si="16"/>
        <v>0</v>
      </c>
      <c r="E204" s="111">
        <f t="shared" si="21"/>
        <v>0</v>
      </c>
      <c r="F204" s="75">
        <f>PRODUCT(D204,D257)</f>
        <v>0</v>
      </c>
      <c r="G204" s="62">
        <f>PRODUCT(D204,F257)</f>
        <v>0</v>
      </c>
      <c r="H204" s="61">
        <f>PRODUCT(D204,G257)</f>
        <v>0</v>
      </c>
      <c r="I204" s="62">
        <f>PRODUCT(D204,H257)</f>
        <v>0</v>
      </c>
      <c r="J204" s="79">
        <v>7.85</v>
      </c>
      <c r="K204" s="63">
        <f t="shared" si="17"/>
        <v>0</v>
      </c>
      <c r="L204" s="16">
        <v>4</v>
      </c>
      <c r="M204" s="77">
        <v>4.5999999999999996</v>
      </c>
      <c r="N204" s="63">
        <f t="shared" si="18"/>
        <v>0</v>
      </c>
      <c r="O204" s="16">
        <v>8</v>
      </c>
      <c r="P204" s="78">
        <v>2.6</v>
      </c>
      <c r="Q204" s="63">
        <f t="shared" si="19"/>
        <v>0</v>
      </c>
      <c r="R204" s="16">
        <v>16</v>
      </c>
      <c r="S204" s="80">
        <v>1.45</v>
      </c>
      <c r="T204" s="63">
        <f t="shared" si="20"/>
        <v>0</v>
      </c>
      <c r="U204" s="99">
        <v>20</v>
      </c>
    </row>
    <row r="205" spans="1:21" s="1" customFormat="1" ht="10.199999999999999">
      <c r="A205" s="14">
        <f t="shared" si="22"/>
        <v>208</v>
      </c>
      <c r="B205" s="15"/>
      <c r="C205" s="17">
        <f t="shared" si="23"/>
        <v>0</v>
      </c>
      <c r="D205" s="111">
        <f t="shared" ref="D205:D253" si="24">C205-((K205*L205)+(N205*O205)+(Q205*R205)+(T205*U205))</f>
        <v>0</v>
      </c>
      <c r="E205" s="111">
        <f t="shared" si="21"/>
        <v>0</v>
      </c>
      <c r="F205" s="75">
        <f>PRODUCT(D205,D257)</f>
        <v>0</v>
      </c>
      <c r="G205" s="62">
        <f>PRODUCT(D205,F257)</f>
        <v>0</v>
      </c>
      <c r="H205" s="61">
        <f>PRODUCT(D205,G257)</f>
        <v>0</v>
      </c>
      <c r="I205" s="62">
        <f>PRODUCT(D205,H257)</f>
        <v>0</v>
      </c>
      <c r="J205" s="79">
        <v>8</v>
      </c>
      <c r="K205" s="63">
        <f t="shared" ref="K205:K253" si="25">B205*J205</f>
        <v>0</v>
      </c>
      <c r="L205" s="16">
        <v>4</v>
      </c>
      <c r="M205" s="77">
        <v>4.5999999999999996</v>
      </c>
      <c r="N205" s="63">
        <f t="shared" ref="N205:N253" si="26">B205*M205</f>
        <v>0</v>
      </c>
      <c r="O205" s="16">
        <v>8</v>
      </c>
      <c r="P205" s="78">
        <v>2.6</v>
      </c>
      <c r="Q205" s="63">
        <f t="shared" ref="Q205:Q253" si="27">B205*P205</f>
        <v>0</v>
      </c>
      <c r="R205" s="16">
        <v>16</v>
      </c>
      <c r="S205" s="80">
        <v>1.45</v>
      </c>
      <c r="T205" s="63">
        <f t="shared" ref="T205:T253" si="28">B205*S205</f>
        <v>0</v>
      </c>
      <c r="U205" s="99">
        <v>20</v>
      </c>
    </row>
    <row r="206" spans="1:21" s="1" customFormat="1" ht="10.199999999999999">
      <c r="A206" s="14">
        <f t="shared" si="22"/>
        <v>209</v>
      </c>
      <c r="B206" s="15"/>
      <c r="C206" s="17">
        <f t="shared" si="23"/>
        <v>0</v>
      </c>
      <c r="D206" s="111">
        <f t="shared" si="24"/>
        <v>0</v>
      </c>
      <c r="E206" s="111">
        <f t="shared" si="21"/>
        <v>0</v>
      </c>
      <c r="F206" s="75">
        <f>PRODUCT(D206,D257)</f>
        <v>0</v>
      </c>
      <c r="G206" s="62">
        <f>PRODUCT(D206,F257)</f>
        <v>0</v>
      </c>
      <c r="H206" s="61">
        <f>PRODUCT(D206,G257)</f>
        <v>0</v>
      </c>
      <c r="I206" s="62">
        <f>PRODUCT(D206,H257)</f>
        <v>0</v>
      </c>
      <c r="J206" s="79">
        <v>8</v>
      </c>
      <c r="K206" s="63">
        <f t="shared" si="25"/>
        <v>0</v>
      </c>
      <c r="L206" s="16">
        <v>4</v>
      </c>
      <c r="M206" s="77">
        <v>4.8</v>
      </c>
      <c r="N206" s="63">
        <f t="shared" si="26"/>
        <v>0</v>
      </c>
      <c r="O206" s="16">
        <v>8</v>
      </c>
      <c r="P206" s="78">
        <v>2.8</v>
      </c>
      <c r="Q206" s="63">
        <f t="shared" si="27"/>
        <v>0</v>
      </c>
      <c r="R206" s="16">
        <v>16</v>
      </c>
      <c r="S206" s="80">
        <v>1.45</v>
      </c>
      <c r="T206" s="63">
        <f t="shared" si="28"/>
        <v>0</v>
      </c>
      <c r="U206" s="99">
        <v>21</v>
      </c>
    </row>
    <row r="207" spans="1:21" s="1" customFormat="1" ht="10.199999999999999">
      <c r="A207" s="14">
        <f t="shared" si="22"/>
        <v>210</v>
      </c>
      <c r="B207" s="15"/>
      <c r="C207" s="17">
        <f t="shared" si="23"/>
        <v>0</v>
      </c>
      <c r="D207" s="111">
        <f t="shared" si="24"/>
        <v>0</v>
      </c>
      <c r="E207" s="111">
        <f t="shared" ref="E207:E253" si="29">D207+((K207*L207)+(N207*O207)+(Q207*R207)+(T207*U207))</f>
        <v>0</v>
      </c>
      <c r="F207" s="75">
        <f>PRODUCT(D207,D257)</f>
        <v>0</v>
      </c>
      <c r="G207" s="62">
        <f>PRODUCT(D207,F257)</f>
        <v>0</v>
      </c>
      <c r="H207" s="61">
        <f>PRODUCT(D207,G257)</f>
        <v>0</v>
      </c>
      <c r="I207" s="62">
        <f>PRODUCT(D207,H257)</f>
        <v>0</v>
      </c>
      <c r="J207" s="79">
        <v>8</v>
      </c>
      <c r="K207" s="63">
        <f t="shared" si="25"/>
        <v>0</v>
      </c>
      <c r="L207" s="16">
        <v>4</v>
      </c>
      <c r="M207" s="77">
        <v>4.8</v>
      </c>
      <c r="N207" s="63">
        <f t="shared" si="26"/>
        <v>0</v>
      </c>
      <c r="O207" s="16">
        <v>8</v>
      </c>
      <c r="P207" s="78">
        <v>2.8</v>
      </c>
      <c r="Q207" s="63">
        <f t="shared" si="27"/>
        <v>0</v>
      </c>
      <c r="R207" s="16">
        <v>16</v>
      </c>
      <c r="S207" s="80">
        <v>1.45</v>
      </c>
      <c r="T207" s="63">
        <f t="shared" si="28"/>
        <v>0</v>
      </c>
      <c r="U207" s="99">
        <v>21</v>
      </c>
    </row>
    <row r="208" spans="1:21" s="1" customFormat="1" ht="10.199999999999999">
      <c r="A208" s="14">
        <f t="shared" si="22"/>
        <v>211</v>
      </c>
      <c r="B208" s="15"/>
      <c r="C208" s="17">
        <f t="shared" si="23"/>
        <v>0</v>
      </c>
      <c r="D208" s="111">
        <f t="shared" si="24"/>
        <v>0</v>
      </c>
      <c r="E208" s="111">
        <f t="shared" si="29"/>
        <v>0</v>
      </c>
      <c r="F208" s="75">
        <f>PRODUCT(D208,D257)</f>
        <v>0</v>
      </c>
      <c r="G208" s="62">
        <f>PRODUCT(D208,F257)</f>
        <v>0</v>
      </c>
      <c r="H208" s="61">
        <f>PRODUCT(D208,G257)</f>
        <v>0</v>
      </c>
      <c r="I208" s="62">
        <f>PRODUCT(D208,H257)</f>
        <v>0</v>
      </c>
      <c r="J208" s="79">
        <v>8</v>
      </c>
      <c r="K208" s="63">
        <f t="shared" si="25"/>
        <v>0</v>
      </c>
      <c r="L208" s="16">
        <v>4</v>
      </c>
      <c r="M208" s="77">
        <v>4.8</v>
      </c>
      <c r="N208" s="63">
        <f t="shared" si="26"/>
        <v>0</v>
      </c>
      <c r="O208" s="16">
        <v>8</v>
      </c>
      <c r="P208" s="78">
        <v>2.8</v>
      </c>
      <c r="Q208" s="63">
        <f t="shared" si="27"/>
        <v>0</v>
      </c>
      <c r="R208" s="16">
        <v>16</v>
      </c>
      <c r="S208" s="80">
        <v>1.45</v>
      </c>
      <c r="T208" s="63">
        <f t="shared" si="28"/>
        <v>0</v>
      </c>
      <c r="U208" s="99">
        <v>21</v>
      </c>
    </row>
    <row r="209" spans="1:21" s="1" customFormat="1" ht="10.199999999999999">
      <c r="A209" s="14">
        <f t="shared" si="22"/>
        <v>212</v>
      </c>
      <c r="B209" s="15"/>
      <c r="C209" s="17">
        <f t="shared" si="23"/>
        <v>0</v>
      </c>
      <c r="D209" s="111">
        <f t="shared" si="24"/>
        <v>0</v>
      </c>
      <c r="E209" s="111">
        <f t="shared" si="29"/>
        <v>0</v>
      </c>
      <c r="F209" s="75">
        <f>PRODUCT(D209,D257)</f>
        <v>0</v>
      </c>
      <c r="G209" s="62">
        <f>PRODUCT(D209,F257)</f>
        <v>0</v>
      </c>
      <c r="H209" s="61">
        <f>PRODUCT(D209,G257)</f>
        <v>0</v>
      </c>
      <c r="I209" s="62">
        <f>PRODUCT(D209,H257)</f>
        <v>0</v>
      </c>
      <c r="J209" s="79">
        <v>8</v>
      </c>
      <c r="K209" s="63">
        <f t="shared" si="25"/>
        <v>0</v>
      </c>
      <c r="L209" s="16">
        <v>4</v>
      </c>
      <c r="M209" s="77">
        <v>4.8</v>
      </c>
      <c r="N209" s="63">
        <f t="shared" si="26"/>
        <v>0</v>
      </c>
      <c r="O209" s="16">
        <v>8</v>
      </c>
      <c r="P209" s="78">
        <v>2.8</v>
      </c>
      <c r="Q209" s="63">
        <f t="shared" si="27"/>
        <v>0</v>
      </c>
      <c r="R209" s="16">
        <v>16</v>
      </c>
      <c r="S209" s="80">
        <v>1.45</v>
      </c>
      <c r="T209" s="63">
        <f t="shared" si="28"/>
        <v>0</v>
      </c>
      <c r="U209" s="99">
        <v>21</v>
      </c>
    </row>
    <row r="210" spans="1:21" s="1" customFormat="1" ht="10.199999999999999">
      <c r="A210" s="14">
        <f t="shared" si="22"/>
        <v>213</v>
      </c>
      <c r="B210" s="15"/>
      <c r="C210" s="17">
        <f t="shared" si="23"/>
        <v>0</v>
      </c>
      <c r="D210" s="111">
        <f t="shared" si="24"/>
        <v>0</v>
      </c>
      <c r="E210" s="111">
        <f t="shared" si="29"/>
        <v>0</v>
      </c>
      <c r="F210" s="75">
        <f>PRODUCT(D210,D257)</f>
        <v>0</v>
      </c>
      <c r="G210" s="62">
        <f>PRODUCT(D210,F257)</f>
        <v>0</v>
      </c>
      <c r="H210" s="61">
        <f>PRODUCT(D210,G257)</f>
        <v>0</v>
      </c>
      <c r="I210" s="62">
        <f>PRODUCT(D210,H257)</f>
        <v>0</v>
      </c>
      <c r="J210" s="79">
        <v>8</v>
      </c>
      <c r="K210" s="63">
        <f t="shared" si="25"/>
        <v>0</v>
      </c>
      <c r="L210" s="16">
        <v>4</v>
      </c>
      <c r="M210" s="77">
        <v>4.8</v>
      </c>
      <c r="N210" s="63">
        <f t="shared" si="26"/>
        <v>0</v>
      </c>
      <c r="O210" s="16">
        <v>8</v>
      </c>
      <c r="P210" s="78">
        <v>2.8</v>
      </c>
      <c r="Q210" s="63">
        <f t="shared" si="27"/>
        <v>0</v>
      </c>
      <c r="R210" s="16">
        <v>16</v>
      </c>
      <c r="S210" s="80">
        <v>1.45</v>
      </c>
      <c r="T210" s="63">
        <f t="shared" si="28"/>
        <v>0</v>
      </c>
      <c r="U210" s="99">
        <v>22</v>
      </c>
    </row>
    <row r="211" spans="1:21" s="1" customFormat="1" ht="10.199999999999999">
      <c r="A211" s="14">
        <f t="shared" si="22"/>
        <v>214</v>
      </c>
      <c r="B211" s="15"/>
      <c r="C211" s="17">
        <f t="shared" si="23"/>
        <v>0</v>
      </c>
      <c r="D211" s="111">
        <f t="shared" si="24"/>
        <v>0</v>
      </c>
      <c r="E211" s="111">
        <f t="shared" si="29"/>
        <v>0</v>
      </c>
      <c r="F211" s="75">
        <f>PRODUCT(D211,D257)</f>
        <v>0</v>
      </c>
      <c r="G211" s="62">
        <f>PRODUCT(D211,F257)</f>
        <v>0</v>
      </c>
      <c r="H211" s="61">
        <f>PRODUCT(D211,G257)</f>
        <v>0</v>
      </c>
      <c r="I211" s="62">
        <f>PRODUCT(D211,H257)</f>
        <v>0</v>
      </c>
      <c r="J211" s="79">
        <v>8</v>
      </c>
      <c r="K211" s="63">
        <f t="shared" si="25"/>
        <v>0</v>
      </c>
      <c r="L211" s="16">
        <v>4</v>
      </c>
      <c r="M211" s="77">
        <v>4.8</v>
      </c>
      <c r="N211" s="63">
        <f t="shared" si="26"/>
        <v>0</v>
      </c>
      <c r="O211" s="16">
        <v>8</v>
      </c>
      <c r="P211" s="78">
        <v>2.8</v>
      </c>
      <c r="Q211" s="63">
        <f t="shared" si="27"/>
        <v>0</v>
      </c>
      <c r="R211" s="16">
        <v>16</v>
      </c>
      <c r="S211" s="80">
        <v>1.45</v>
      </c>
      <c r="T211" s="63">
        <f t="shared" si="28"/>
        <v>0</v>
      </c>
      <c r="U211" s="99">
        <v>22</v>
      </c>
    </row>
    <row r="212" spans="1:21" s="1" customFormat="1" ht="10.199999999999999">
      <c r="A212" s="14">
        <f t="shared" si="22"/>
        <v>215</v>
      </c>
      <c r="B212" s="15"/>
      <c r="C212" s="17">
        <f t="shared" si="23"/>
        <v>0</v>
      </c>
      <c r="D212" s="111">
        <f t="shared" si="24"/>
        <v>0</v>
      </c>
      <c r="E212" s="111">
        <f t="shared" si="29"/>
        <v>0</v>
      </c>
      <c r="F212" s="75">
        <f>PRODUCT(D212,D257)</f>
        <v>0</v>
      </c>
      <c r="G212" s="62">
        <f>PRODUCT(D212,F257)</f>
        <v>0</v>
      </c>
      <c r="H212" s="61">
        <f>PRODUCT(D212,G257)</f>
        <v>0</v>
      </c>
      <c r="I212" s="62">
        <f>PRODUCT(D212,H257)</f>
        <v>0</v>
      </c>
      <c r="J212" s="79">
        <v>8</v>
      </c>
      <c r="K212" s="63">
        <f t="shared" si="25"/>
        <v>0</v>
      </c>
      <c r="L212" s="16">
        <v>4</v>
      </c>
      <c r="M212" s="77">
        <v>4.8</v>
      </c>
      <c r="N212" s="63">
        <f t="shared" si="26"/>
        <v>0</v>
      </c>
      <c r="O212" s="16">
        <v>8</v>
      </c>
      <c r="P212" s="78">
        <v>2.8</v>
      </c>
      <c r="Q212" s="63">
        <f t="shared" si="27"/>
        <v>0</v>
      </c>
      <c r="R212" s="16">
        <v>16</v>
      </c>
      <c r="S212" s="80">
        <v>1.45</v>
      </c>
      <c r="T212" s="63">
        <f t="shared" si="28"/>
        <v>0</v>
      </c>
      <c r="U212" s="99">
        <v>22</v>
      </c>
    </row>
    <row r="213" spans="1:21" s="1" customFormat="1" ht="10.199999999999999">
      <c r="A213" s="14">
        <f t="shared" si="22"/>
        <v>216</v>
      </c>
      <c r="B213" s="15"/>
      <c r="C213" s="17">
        <f t="shared" si="23"/>
        <v>0</v>
      </c>
      <c r="D213" s="111">
        <f t="shared" si="24"/>
        <v>0</v>
      </c>
      <c r="E213" s="111">
        <f t="shared" si="29"/>
        <v>0</v>
      </c>
      <c r="F213" s="75">
        <f>PRODUCT(D213,D257)</f>
        <v>0</v>
      </c>
      <c r="G213" s="62">
        <f>PRODUCT(D213,F257)</f>
        <v>0</v>
      </c>
      <c r="H213" s="61">
        <f>PRODUCT(D213,G257)</f>
        <v>0</v>
      </c>
      <c r="I213" s="62">
        <f>PRODUCT(D213,H257)</f>
        <v>0</v>
      </c>
      <c r="J213" s="79">
        <v>8</v>
      </c>
      <c r="K213" s="63">
        <f t="shared" si="25"/>
        <v>0</v>
      </c>
      <c r="L213" s="16">
        <v>4</v>
      </c>
      <c r="M213" s="77">
        <v>4.8</v>
      </c>
      <c r="N213" s="63">
        <f t="shared" si="26"/>
        <v>0</v>
      </c>
      <c r="O213" s="16">
        <v>8</v>
      </c>
      <c r="P213" s="78">
        <v>2.8</v>
      </c>
      <c r="Q213" s="63">
        <f t="shared" si="27"/>
        <v>0</v>
      </c>
      <c r="R213" s="16">
        <v>16</v>
      </c>
      <c r="S213" s="80">
        <v>1.45</v>
      </c>
      <c r="T213" s="63">
        <f t="shared" si="28"/>
        <v>0</v>
      </c>
      <c r="U213" s="99">
        <v>22</v>
      </c>
    </row>
    <row r="214" spans="1:21" s="1" customFormat="1" ht="10.199999999999999">
      <c r="A214" s="14">
        <f t="shared" si="22"/>
        <v>217</v>
      </c>
      <c r="B214" s="15"/>
      <c r="C214" s="17">
        <f t="shared" si="23"/>
        <v>0</v>
      </c>
      <c r="D214" s="111">
        <f t="shared" si="24"/>
        <v>0</v>
      </c>
      <c r="E214" s="111">
        <f t="shared" si="29"/>
        <v>0</v>
      </c>
      <c r="F214" s="75">
        <f>PRODUCT(D214,D257)</f>
        <v>0</v>
      </c>
      <c r="G214" s="62">
        <f>PRODUCT(D214,F257)</f>
        <v>0</v>
      </c>
      <c r="H214" s="61">
        <f>PRODUCT(D214,G257)</f>
        <v>0</v>
      </c>
      <c r="I214" s="62">
        <f>PRODUCT(D214,H257)</f>
        <v>0</v>
      </c>
      <c r="J214" s="79">
        <v>8.15</v>
      </c>
      <c r="K214" s="63">
        <f t="shared" si="25"/>
        <v>0</v>
      </c>
      <c r="L214" s="16">
        <v>4</v>
      </c>
      <c r="M214" s="77">
        <v>4.9000000000000004</v>
      </c>
      <c r="N214" s="63">
        <f t="shared" si="26"/>
        <v>0</v>
      </c>
      <c r="O214" s="16">
        <v>8</v>
      </c>
      <c r="P214" s="78">
        <v>2.9</v>
      </c>
      <c r="Q214" s="63">
        <f t="shared" si="27"/>
        <v>0</v>
      </c>
      <c r="R214" s="16">
        <v>16</v>
      </c>
      <c r="S214" s="80">
        <v>1.5</v>
      </c>
      <c r="T214" s="63">
        <f t="shared" si="28"/>
        <v>0</v>
      </c>
      <c r="U214" s="99">
        <v>23</v>
      </c>
    </row>
    <row r="215" spans="1:21" s="1" customFormat="1" ht="10.199999999999999">
      <c r="A215" s="82">
        <f t="shared" si="22"/>
        <v>218</v>
      </c>
      <c r="B215" s="83"/>
      <c r="C215" s="121">
        <f t="shared" si="23"/>
        <v>0</v>
      </c>
      <c r="D215" s="112">
        <f t="shared" si="24"/>
        <v>0</v>
      </c>
      <c r="E215" s="111">
        <f t="shared" si="29"/>
        <v>0</v>
      </c>
      <c r="F215" s="84">
        <f>PRODUCT(D215,D257)</f>
        <v>0</v>
      </c>
      <c r="G215" s="85">
        <f>PRODUCT(D215,F257)</f>
        <v>0</v>
      </c>
      <c r="H215" s="86">
        <f>PRODUCT(D215,G257)</f>
        <v>0</v>
      </c>
      <c r="I215" s="85">
        <f>PRODUCT(D215,H257)</f>
        <v>0</v>
      </c>
      <c r="J215" s="79">
        <v>8.15</v>
      </c>
      <c r="K215" s="87">
        <f t="shared" si="25"/>
        <v>0</v>
      </c>
      <c r="L215" s="88">
        <v>4</v>
      </c>
      <c r="M215" s="77">
        <v>4.9000000000000004</v>
      </c>
      <c r="N215" s="87">
        <f t="shared" si="26"/>
        <v>0</v>
      </c>
      <c r="O215" s="88">
        <v>8</v>
      </c>
      <c r="P215" s="78">
        <v>2.9</v>
      </c>
      <c r="Q215" s="87">
        <f t="shared" si="27"/>
        <v>0</v>
      </c>
      <c r="R215" s="88">
        <v>16</v>
      </c>
      <c r="S215" s="80">
        <v>1.5</v>
      </c>
      <c r="T215" s="87">
        <f t="shared" si="28"/>
        <v>0</v>
      </c>
      <c r="U215" s="100">
        <v>23</v>
      </c>
    </row>
    <row r="216" spans="1:21" s="1" customFormat="1" ht="10.199999999999999">
      <c r="A216" s="14">
        <f t="shared" si="22"/>
        <v>219</v>
      </c>
      <c r="B216" s="15"/>
      <c r="C216" s="17">
        <f t="shared" si="23"/>
        <v>0</v>
      </c>
      <c r="D216" s="113">
        <f t="shared" si="24"/>
        <v>0</v>
      </c>
      <c r="E216" s="111">
        <f t="shared" si="29"/>
        <v>0</v>
      </c>
      <c r="F216" s="90">
        <f>PRODUCT(D216,D257)</f>
        <v>0</v>
      </c>
      <c r="G216" s="63">
        <f>PRODUCT(D216,F257)</f>
        <v>0</v>
      </c>
      <c r="H216" s="91">
        <f>PRODUCT(D216,G257)</f>
        <v>0</v>
      </c>
      <c r="I216" s="63">
        <f>PRODUCT(D216,H257)</f>
        <v>0</v>
      </c>
      <c r="J216" s="95">
        <v>8.15</v>
      </c>
      <c r="K216" s="63">
        <f t="shared" si="25"/>
        <v>0</v>
      </c>
      <c r="L216" s="16">
        <v>4</v>
      </c>
      <c r="M216" s="92">
        <v>4.9000000000000004</v>
      </c>
      <c r="N216" s="63">
        <f t="shared" si="26"/>
        <v>0</v>
      </c>
      <c r="O216" s="16">
        <v>8</v>
      </c>
      <c r="P216" s="93">
        <v>2.9</v>
      </c>
      <c r="Q216" s="63">
        <f t="shared" si="27"/>
        <v>0</v>
      </c>
      <c r="R216" s="16">
        <v>16</v>
      </c>
      <c r="S216" s="94">
        <v>1.5</v>
      </c>
      <c r="T216" s="63">
        <f t="shared" si="28"/>
        <v>0</v>
      </c>
      <c r="U216" s="99">
        <v>23</v>
      </c>
    </row>
    <row r="217" spans="1:21" s="1" customFormat="1" ht="10.199999999999999">
      <c r="A217" s="70">
        <f t="shared" ref="A217:A253" si="30">A216+1</f>
        <v>220</v>
      </c>
      <c r="B217" s="71"/>
      <c r="C217" s="72">
        <f t="shared" si="23"/>
        <v>0</v>
      </c>
      <c r="D217" s="111">
        <f t="shared" si="24"/>
        <v>0</v>
      </c>
      <c r="E217" s="111">
        <f t="shared" si="29"/>
        <v>0</v>
      </c>
      <c r="F217" s="75">
        <f>PRODUCT(D217,D257)</f>
        <v>0</v>
      </c>
      <c r="G217" s="62">
        <f>PRODUCT(D217,F257)</f>
        <v>0</v>
      </c>
      <c r="H217" s="61">
        <f>PRODUCT(D217,G257)</f>
        <v>0</v>
      </c>
      <c r="I217" s="62">
        <f>PRODUCT(D217,H257)</f>
        <v>0</v>
      </c>
      <c r="J217" s="79">
        <v>8.15</v>
      </c>
      <c r="K217" s="62">
        <f t="shared" si="25"/>
        <v>0</v>
      </c>
      <c r="L217" s="18">
        <v>4</v>
      </c>
      <c r="M217" s="77">
        <v>4.9000000000000004</v>
      </c>
      <c r="N217" s="62">
        <f t="shared" si="26"/>
        <v>0</v>
      </c>
      <c r="O217" s="18">
        <v>8</v>
      </c>
      <c r="P217" s="78">
        <v>2.9</v>
      </c>
      <c r="Q217" s="62">
        <f t="shared" si="27"/>
        <v>0</v>
      </c>
      <c r="R217" s="18">
        <v>16</v>
      </c>
      <c r="S217" s="80">
        <v>1.5</v>
      </c>
      <c r="T217" s="62">
        <f t="shared" si="28"/>
        <v>0</v>
      </c>
      <c r="U217" s="98">
        <v>23</v>
      </c>
    </row>
    <row r="218" spans="1:21" s="1" customFormat="1" ht="10.199999999999999">
      <c r="A218" s="14">
        <f t="shared" si="30"/>
        <v>221</v>
      </c>
      <c r="B218" s="15"/>
      <c r="C218" s="17">
        <f t="shared" si="23"/>
        <v>0</v>
      </c>
      <c r="D218" s="111">
        <f t="shared" si="24"/>
        <v>0</v>
      </c>
      <c r="E218" s="111">
        <f t="shared" si="29"/>
        <v>0</v>
      </c>
      <c r="F218" s="75">
        <f>PRODUCT(D218,D257)</f>
        <v>0</v>
      </c>
      <c r="G218" s="62">
        <f>PRODUCT(D218,F257)</f>
        <v>0</v>
      </c>
      <c r="H218" s="61">
        <f>PRODUCT(D218,G257)</f>
        <v>0</v>
      </c>
      <c r="I218" s="62">
        <f>PRODUCT(D218,H257)</f>
        <v>0</v>
      </c>
      <c r="J218" s="79">
        <v>8.15</v>
      </c>
      <c r="K218" s="63">
        <f t="shared" si="25"/>
        <v>0</v>
      </c>
      <c r="L218" s="16">
        <v>4</v>
      </c>
      <c r="M218" s="77">
        <v>4.9000000000000004</v>
      </c>
      <c r="N218" s="63">
        <f t="shared" si="26"/>
        <v>0</v>
      </c>
      <c r="O218" s="16">
        <v>8</v>
      </c>
      <c r="P218" s="78">
        <v>2.9</v>
      </c>
      <c r="Q218" s="63">
        <f t="shared" si="27"/>
        <v>0</v>
      </c>
      <c r="R218" s="16">
        <v>16</v>
      </c>
      <c r="S218" s="80">
        <v>1.5</v>
      </c>
      <c r="T218" s="63">
        <f t="shared" si="28"/>
        <v>0</v>
      </c>
      <c r="U218" s="99">
        <v>24</v>
      </c>
    </row>
    <row r="219" spans="1:21" s="1" customFormat="1" ht="10.199999999999999">
      <c r="A219" s="14">
        <f t="shared" si="30"/>
        <v>222</v>
      </c>
      <c r="B219" s="15"/>
      <c r="C219" s="17">
        <f t="shared" si="23"/>
        <v>0</v>
      </c>
      <c r="D219" s="111">
        <f t="shared" si="24"/>
        <v>0</v>
      </c>
      <c r="E219" s="111">
        <f t="shared" si="29"/>
        <v>0</v>
      </c>
      <c r="F219" s="75">
        <f>PRODUCT(D219,D257)</f>
        <v>0</v>
      </c>
      <c r="G219" s="62">
        <f>PRODUCT(D219,F257)</f>
        <v>0</v>
      </c>
      <c r="H219" s="61">
        <f>PRODUCT(D219,G257)</f>
        <v>0</v>
      </c>
      <c r="I219" s="62">
        <f>PRODUCT(D219,H257)</f>
        <v>0</v>
      </c>
      <c r="J219" s="79">
        <v>8.15</v>
      </c>
      <c r="K219" s="63">
        <f t="shared" si="25"/>
        <v>0</v>
      </c>
      <c r="L219" s="16">
        <v>4</v>
      </c>
      <c r="M219" s="77">
        <v>4.9000000000000004</v>
      </c>
      <c r="N219" s="63">
        <f t="shared" si="26"/>
        <v>0</v>
      </c>
      <c r="O219" s="16">
        <v>8</v>
      </c>
      <c r="P219" s="78">
        <v>2.9</v>
      </c>
      <c r="Q219" s="63">
        <f t="shared" si="27"/>
        <v>0</v>
      </c>
      <c r="R219" s="16">
        <v>16</v>
      </c>
      <c r="S219" s="80">
        <v>1.5</v>
      </c>
      <c r="T219" s="63">
        <f t="shared" si="28"/>
        <v>0</v>
      </c>
      <c r="U219" s="99">
        <v>24</v>
      </c>
    </row>
    <row r="220" spans="1:21" s="1" customFormat="1" ht="10.199999999999999">
      <c r="A220" s="14">
        <f t="shared" si="30"/>
        <v>223</v>
      </c>
      <c r="B220" s="15"/>
      <c r="C220" s="17">
        <f t="shared" ref="C220:C253" si="31">A220*B220</f>
        <v>0</v>
      </c>
      <c r="D220" s="111">
        <f t="shared" si="24"/>
        <v>0</v>
      </c>
      <c r="E220" s="111">
        <f t="shared" si="29"/>
        <v>0</v>
      </c>
      <c r="F220" s="75">
        <f>PRODUCT(D220,D257)</f>
        <v>0</v>
      </c>
      <c r="G220" s="62">
        <f>PRODUCT(D220,F257)</f>
        <v>0</v>
      </c>
      <c r="H220" s="61">
        <f>PRODUCT(D220,G257)</f>
        <v>0</v>
      </c>
      <c r="I220" s="62">
        <f>PRODUCT(D220,H257)</f>
        <v>0</v>
      </c>
      <c r="J220" s="79">
        <v>8.15</v>
      </c>
      <c r="K220" s="63">
        <f t="shared" si="25"/>
        <v>0</v>
      </c>
      <c r="L220" s="16">
        <v>4</v>
      </c>
      <c r="M220" s="77">
        <v>4.9000000000000004</v>
      </c>
      <c r="N220" s="63">
        <f t="shared" si="26"/>
        <v>0</v>
      </c>
      <c r="O220" s="16">
        <v>8</v>
      </c>
      <c r="P220" s="78">
        <v>2.9</v>
      </c>
      <c r="Q220" s="63">
        <f t="shared" si="27"/>
        <v>0</v>
      </c>
      <c r="R220" s="16">
        <v>16</v>
      </c>
      <c r="S220" s="80">
        <v>1.5</v>
      </c>
      <c r="T220" s="63">
        <f t="shared" si="28"/>
        <v>0</v>
      </c>
      <c r="U220" s="99">
        <v>24</v>
      </c>
    </row>
    <row r="221" spans="1:21" s="1" customFormat="1" ht="10.199999999999999">
      <c r="A221" s="14">
        <f t="shared" si="30"/>
        <v>224</v>
      </c>
      <c r="B221" s="15"/>
      <c r="C221" s="17">
        <f t="shared" si="31"/>
        <v>0</v>
      </c>
      <c r="D221" s="111">
        <f t="shared" si="24"/>
        <v>0</v>
      </c>
      <c r="E221" s="111">
        <f t="shared" si="29"/>
        <v>0</v>
      </c>
      <c r="F221" s="75">
        <f>PRODUCT(D221,D257)</f>
        <v>0</v>
      </c>
      <c r="G221" s="62">
        <f>PRODUCT(D221,F257)</f>
        <v>0</v>
      </c>
      <c r="H221" s="61">
        <f>PRODUCT(D221,G257)</f>
        <v>0</v>
      </c>
      <c r="I221" s="62">
        <f>PRODUCT(D221,H257)</f>
        <v>0</v>
      </c>
      <c r="J221" s="79">
        <v>8.15</v>
      </c>
      <c r="K221" s="63">
        <f t="shared" si="25"/>
        <v>0</v>
      </c>
      <c r="L221" s="16">
        <v>4</v>
      </c>
      <c r="M221" s="77">
        <v>4.9000000000000004</v>
      </c>
      <c r="N221" s="63">
        <f t="shared" si="26"/>
        <v>0</v>
      </c>
      <c r="O221" s="16">
        <v>8</v>
      </c>
      <c r="P221" s="78">
        <v>2.9</v>
      </c>
      <c r="Q221" s="63">
        <f t="shared" si="27"/>
        <v>0</v>
      </c>
      <c r="R221" s="16">
        <v>16</v>
      </c>
      <c r="S221" s="80">
        <v>1.5</v>
      </c>
      <c r="T221" s="63">
        <f t="shared" si="28"/>
        <v>0</v>
      </c>
      <c r="U221" s="99">
        <v>24</v>
      </c>
    </row>
    <row r="222" spans="1:21" s="1" customFormat="1" ht="10.199999999999999">
      <c r="A222" s="14">
        <f t="shared" si="30"/>
        <v>225</v>
      </c>
      <c r="B222" s="15"/>
      <c r="C222" s="17">
        <f t="shared" si="31"/>
        <v>0</v>
      </c>
      <c r="D222" s="111">
        <f t="shared" si="24"/>
        <v>0</v>
      </c>
      <c r="E222" s="111">
        <f t="shared" si="29"/>
        <v>0</v>
      </c>
      <c r="F222" s="75">
        <f>PRODUCT(D222,D257)</f>
        <v>0</v>
      </c>
      <c r="G222" s="62">
        <f>PRODUCT(D222,F257)</f>
        <v>0</v>
      </c>
      <c r="H222" s="61">
        <f>PRODUCT(D222,G257)</f>
        <v>0</v>
      </c>
      <c r="I222" s="62">
        <f>PRODUCT(D222,H257)</f>
        <v>0</v>
      </c>
      <c r="J222" s="79">
        <v>8.1999999999999993</v>
      </c>
      <c r="K222" s="63">
        <f t="shared" si="25"/>
        <v>0</v>
      </c>
      <c r="L222" s="16">
        <v>4</v>
      </c>
      <c r="M222" s="77">
        <v>5</v>
      </c>
      <c r="N222" s="63">
        <f t="shared" si="26"/>
        <v>0</v>
      </c>
      <c r="O222" s="16">
        <v>8</v>
      </c>
      <c r="P222" s="78">
        <v>3</v>
      </c>
      <c r="Q222" s="63">
        <f t="shared" si="27"/>
        <v>0</v>
      </c>
      <c r="R222" s="16">
        <v>16</v>
      </c>
      <c r="S222" s="80">
        <v>1.5</v>
      </c>
      <c r="T222" s="63">
        <f t="shared" si="28"/>
        <v>0</v>
      </c>
      <c r="U222" s="99">
        <v>25</v>
      </c>
    </row>
    <row r="223" spans="1:21" s="1" customFormat="1" ht="10.199999999999999">
      <c r="A223" s="14">
        <f t="shared" si="30"/>
        <v>226</v>
      </c>
      <c r="B223" s="15"/>
      <c r="C223" s="17">
        <f t="shared" si="31"/>
        <v>0</v>
      </c>
      <c r="D223" s="111">
        <f t="shared" si="24"/>
        <v>0</v>
      </c>
      <c r="E223" s="111">
        <f t="shared" si="29"/>
        <v>0</v>
      </c>
      <c r="F223" s="75">
        <f>PRODUCT(D223,D257)</f>
        <v>0</v>
      </c>
      <c r="G223" s="62">
        <f>PRODUCT(D223,F257)</f>
        <v>0</v>
      </c>
      <c r="H223" s="61">
        <f>PRODUCT(D223,G257)</f>
        <v>0</v>
      </c>
      <c r="I223" s="62">
        <f>PRODUCT(D223,H257)</f>
        <v>0</v>
      </c>
      <c r="J223" s="79">
        <v>8.1999999999999993</v>
      </c>
      <c r="K223" s="63">
        <f t="shared" si="25"/>
        <v>0</v>
      </c>
      <c r="L223" s="16">
        <v>4</v>
      </c>
      <c r="M223" s="77">
        <v>5</v>
      </c>
      <c r="N223" s="63">
        <f t="shared" si="26"/>
        <v>0</v>
      </c>
      <c r="O223" s="16">
        <v>8</v>
      </c>
      <c r="P223" s="78">
        <v>3</v>
      </c>
      <c r="Q223" s="63">
        <f t="shared" si="27"/>
        <v>0</v>
      </c>
      <c r="R223" s="16">
        <v>16</v>
      </c>
      <c r="S223" s="80">
        <v>1.5</v>
      </c>
      <c r="T223" s="63">
        <f t="shared" si="28"/>
        <v>0</v>
      </c>
      <c r="U223" s="99">
        <v>25</v>
      </c>
    </row>
    <row r="224" spans="1:21" s="1" customFormat="1" ht="10.199999999999999">
      <c r="A224" s="14">
        <f t="shared" si="30"/>
        <v>227</v>
      </c>
      <c r="B224" s="15"/>
      <c r="C224" s="17">
        <f t="shared" si="31"/>
        <v>0</v>
      </c>
      <c r="D224" s="111">
        <f t="shared" si="24"/>
        <v>0</v>
      </c>
      <c r="E224" s="111">
        <f t="shared" si="29"/>
        <v>0</v>
      </c>
      <c r="F224" s="75">
        <f>PRODUCT(D224,D257)</f>
        <v>0</v>
      </c>
      <c r="G224" s="62">
        <f>PRODUCT(D224,F257)</f>
        <v>0</v>
      </c>
      <c r="H224" s="61">
        <f>PRODUCT(D224,G257)</f>
        <v>0</v>
      </c>
      <c r="I224" s="62">
        <f>PRODUCT(D224,H257)</f>
        <v>0</v>
      </c>
      <c r="J224" s="79">
        <v>8.1999999999999993</v>
      </c>
      <c r="K224" s="63">
        <f t="shared" si="25"/>
        <v>0</v>
      </c>
      <c r="L224" s="16">
        <v>4</v>
      </c>
      <c r="M224" s="77">
        <v>5</v>
      </c>
      <c r="N224" s="63">
        <f t="shared" si="26"/>
        <v>0</v>
      </c>
      <c r="O224" s="16">
        <v>8</v>
      </c>
      <c r="P224" s="78">
        <v>3</v>
      </c>
      <c r="Q224" s="63">
        <f t="shared" si="27"/>
        <v>0</v>
      </c>
      <c r="R224" s="16">
        <v>16</v>
      </c>
      <c r="S224" s="80">
        <v>1.5</v>
      </c>
      <c r="T224" s="63">
        <f t="shared" si="28"/>
        <v>0</v>
      </c>
      <c r="U224" s="99">
        <v>25</v>
      </c>
    </row>
    <row r="225" spans="1:21" s="1" customFormat="1" ht="10.199999999999999">
      <c r="A225" s="14">
        <f t="shared" si="30"/>
        <v>228</v>
      </c>
      <c r="B225" s="15"/>
      <c r="C225" s="17">
        <f t="shared" si="31"/>
        <v>0</v>
      </c>
      <c r="D225" s="111">
        <f t="shared" si="24"/>
        <v>0</v>
      </c>
      <c r="E225" s="111">
        <f t="shared" si="29"/>
        <v>0</v>
      </c>
      <c r="F225" s="75">
        <f>PRODUCT(D225,D257)</f>
        <v>0</v>
      </c>
      <c r="G225" s="62">
        <f>PRODUCT(D225,F257)</f>
        <v>0</v>
      </c>
      <c r="H225" s="61">
        <f>PRODUCT(D225,G257)</f>
        <v>0</v>
      </c>
      <c r="I225" s="62">
        <f>PRODUCT(D225,H257)</f>
        <v>0</v>
      </c>
      <c r="J225" s="79">
        <v>8.1999999999999993</v>
      </c>
      <c r="K225" s="63">
        <f t="shared" si="25"/>
        <v>0</v>
      </c>
      <c r="L225" s="16">
        <v>4</v>
      </c>
      <c r="M225" s="77">
        <v>5</v>
      </c>
      <c r="N225" s="63">
        <f t="shared" si="26"/>
        <v>0</v>
      </c>
      <c r="O225" s="16">
        <v>8</v>
      </c>
      <c r="P225" s="78">
        <v>3</v>
      </c>
      <c r="Q225" s="63">
        <f t="shared" si="27"/>
        <v>0</v>
      </c>
      <c r="R225" s="16">
        <v>16</v>
      </c>
      <c r="S225" s="80">
        <v>1.5</v>
      </c>
      <c r="T225" s="63">
        <f t="shared" si="28"/>
        <v>0</v>
      </c>
      <c r="U225" s="99">
        <v>25</v>
      </c>
    </row>
    <row r="226" spans="1:21" s="1" customFormat="1" ht="10.199999999999999">
      <c r="A226" s="14">
        <f t="shared" si="30"/>
        <v>229</v>
      </c>
      <c r="B226" s="15"/>
      <c r="C226" s="17">
        <f t="shared" si="31"/>
        <v>0</v>
      </c>
      <c r="D226" s="111">
        <f t="shared" si="24"/>
        <v>0</v>
      </c>
      <c r="E226" s="111">
        <f t="shared" si="29"/>
        <v>0</v>
      </c>
      <c r="F226" s="75">
        <f>PRODUCT(D226,D257)</f>
        <v>0</v>
      </c>
      <c r="G226" s="62">
        <f>PRODUCT(D226,F257)</f>
        <v>0</v>
      </c>
      <c r="H226" s="61">
        <f>PRODUCT(D226,G257)</f>
        <v>0</v>
      </c>
      <c r="I226" s="62">
        <f>PRODUCT(D226,H257)</f>
        <v>0</v>
      </c>
      <c r="J226" s="79">
        <v>8.1999999999999993</v>
      </c>
      <c r="K226" s="63">
        <f t="shared" si="25"/>
        <v>0</v>
      </c>
      <c r="L226" s="16">
        <v>4</v>
      </c>
      <c r="M226" s="77">
        <v>5</v>
      </c>
      <c r="N226" s="63">
        <f t="shared" si="26"/>
        <v>0</v>
      </c>
      <c r="O226" s="16">
        <v>8</v>
      </c>
      <c r="P226" s="78">
        <v>3</v>
      </c>
      <c r="Q226" s="63">
        <f t="shared" si="27"/>
        <v>0</v>
      </c>
      <c r="R226" s="16">
        <v>16</v>
      </c>
      <c r="S226" s="80">
        <v>1.5</v>
      </c>
      <c r="T226" s="63">
        <f t="shared" si="28"/>
        <v>0</v>
      </c>
      <c r="U226" s="99">
        <v>26</v>
      </c>
    </row>
    <row r="227" spans="1:21" s="1" customFormat="1" ht="10.199999999999999">
      <c r="A227" s="14">
        <f t="shared" si="30"/>
        <v>230</v>
      </c>
      <c r="B227" s="15"/>
      <c r="C227" s="17">
        <f t="shared" si="31"/>
        <v>0</v>
      </c>
      <c r="D227" s="111">
        <f t="shared" si="24"/>
        <v>0</v>
      </c>
      <c r="E227" s="111">
        <f t="shared" si="29"/>
        <v>0</v>
      </c>
      <c r="F227" s="75">
        <f>PRODUCT(D227,D257)</f>
        <v>0</v>
      </c>
      <c r="G227" s="62">
        <f>PRODUCT(D227,F257)</f>
        <v>0</v>
      </c>
      <c r="H227" s="61">
        <f>PRODUCT(D227,G257)</f>
        <v>0</v>
      </c>
      <c r="I227" s="62">
        <f>PRODUCT(D227,H257)</f>
        <v>0</v>
      </c>
      <c r="J227" s="79">
        <v>8.1999999999999993</v>
      </c>
      <c r="K227" s="63">
        <f t="shared" si="25"/>
        <v>0</v>
      </c>
      <c r="L227" s="16">
        <v>4</v>
      </c>
      <c r="M227" s="77">
        <v>5</v>
      </c>
      <c r="N227" s="63">
        <f t="shared" si="26"/>
        <v>0</v>
      </c>
      <c r="O227" s="16">
        <v>8</v>
      </c>
      <c r="P227" s="78">
        <v>3</v>
      </c>
      <c r="Q227" s="63">
        <f t="shared" si="27"/>
        <v>0</v>
      </c>
      <c r="R227" s="16">
        <v>16</v>
      </c>
      <c r="S227" s="80">
        <v>1.5</v>
      </c>
      <c r="T227" s="63">
        <f t="shared" si="28"/>
        <v>0</v>
      </c>
      <c r="U227" s="99">
        <v>26</v>
      </c>
    </row>
    <row r="228" spans="1:21" s="1" customFormat="1" ht="10.199999999999999">
      <c r="A228" s="14">
        <f t="shared" si="30"/>
        <v>231</v>
      </c>
      <c r="B228" s="15"/>
      <c r="C228" s="17">
        <f t="shared" si="31"/>
        <v>0</v>
      </c>
      <c r="D228" s="111">
        <f t="shared" si="24"/>
        <v>0</v>
      </c>
      <c r="E228" s="111">
        <f t="shared" si="29"/>
        <v>0</v>
      </c>
      <c r="F228" s="75">
        <f>PRODUCT(D228,D257)</f>
        <v>0</v>
      </c>
      <c r="G228" s="62">
        <f>PRODUCT(D228,F257)</f>
        <v>0</v>
      </c>
      <c r="H228" s="61">
        <f>PRODUCT(D228,G257)</f>
        <v>0</v>
      </c>
      <c r="I228" s="62">
        <f>PRODUCT(D228,H257)</f>
        <v>0</v>
      </c>
      <c r="J228" s="79">
        <v>8.1999999999999993</v>
      </c>
      <c r="K228" s="63">
        <f t="shared" si="25"/>
        <v>0</v>
      </c>
      <c r="L228" s="16">
        <v>4</v>
      </c>
      <c r="M228" s="77">
        <v>5</v>
      </c>
      <c r="N228" s="63">
        <f t="shared" si="26"/>
        <v>0</v>
      </c>
      <c r="O228" s="16">
        <v>8</v>
      </c>
      <c r="P228" s="78">
        <v>3</v>
      </c>
      <c r="Q228" s="63">
        <f t="shared" si="27"/>
        <v>0</v>
      </c>
      <c r="R228" s="16">
        <v>16</v>
      </c>
      <c r="S228" s="80">
        <v>1.5</v>
      </c>
      <c r="T228" s="63">
        <f t="shared" si="28"/>
        <v>0</v>
      </c>
      <c r="U228" s="99">
        <v>26</v>
      </c>
    </row>
    <row r="229" spans="1:21" s="1" customFormat="1" ht="10.199999999999999">
      <c r="A229" s="14">
        <f t="shared" si="30"/>
        <v>232</v>
      </c>
      <c r="B229" s="15"/>
      <c r="C229" s="17">
        <f t="shared" si="31"/>
        <v>0</v>
      </c>
      <c r="D229" s="111">
        <f t="shared" si="24"/>
        <v>0</v>
      </c>
      <c r="E229" s="111">
        <f t="shared" si="29"/>
        <v>0</v>
      </c>
      <c r="F229" s="75">
        <f>PRODUCT(D229,D257)</f>
        <v>0</v>
      </c>
      <c r="G229" s="62">
        <f>PRODUCT(D229,F257)</f>
        <v>0</v>
      </c>
      <c r="H229" s="61">
        <f>PRODUCT(D229,G257)</f>
        <v>0</v>
      </c>
      <c r="I229" s="62">
        <f>PRODUCT(D229,H257)</f>
        <v>0</v>
      </c>
      <c r="J229" s="79">
        <v>8.1999999999999993</v>
      </c>
      <c r="K229" s="63">
        <f t="shared" si="25"/>
        <v>0</v>
      </c>
      <c r="L229" s="16">
        <v>4</v>
      </c>
      <c r="M229" s="77">
        <v>5</v>
      </c>
      <c r="N229" s="63">
        <f t="shared" si="26"/>
        <v>0</v>
      </c>
      <c r="O229" s="16">
        <v>8</v>
      </c>
      <c r="P229" s="78">
        <v>3</v>
      </c>
      <c r="Q229" s="63">
        <f t="shared" si="27"/>
        <v>0</v>
      </c>
      <c r="R229" s="16">
        <v>16</v>
      </c>
      <c r="S229" s="80">
        <v>1.5</v>
      </c>
      <c r="T229" s="63">
        <f t="shared" si="28"/>
        <v>0</v>
      </c>
      <c r="U229" s="99">
        <v>26</v>
      </c>
    </row>
    <row r="230" spans="1:21" s="1" customFormat="1" ht="10.199999999999999">
      <c r="A230" s="14">
        <f t="shared" si="30"/>
        <v>233</v>
      </c>
      <c r="B230" s="15"/>
      <c r="C230" s="17">
        <f t="shared" si="31"/>
        <v>0</v>
      </c>
      <c r="D230" s="111">
        <f t="shared" si="24"/>
        <v>0</v>
      </c>
      <c r="E230" s="111">
        <f t="shared" si="29"/>
        <v>0</v>
      </c>
      <c r="F230" s="75">
        <f>PRODUCT(D230,D257)</f>
        <v>0</v>
      </c>
      <c r="G230" s="62">
        <f>PRODUCT(D230,F257)</f>
        <v>0</v>
      </c>
      <c r="H230" s="61">
        <f>PRODUCT(D230,G257)</f>
        <v>0</v>
      </c>
      <c r="I230" s="62">
        <f>PRODUCT(D230,H257)</f>
        <v>0</v>
      </c>
      <c r="J230" s="79">
        <v>8.35</v>
      </c>
      <c r="K230" s="63">
        <f t="shared" si="25"/>
        <v>0</v>
      </c>
      <c r="L230" s="16">
        <v>4</v>
      </c>
      <c r="M230" s="77">
        <v>5.2</v>
      </c>
      <c r="N230" s="63">
        <f t="shared" si="26"/>
        <v>0</v>
      </c>
      <c r="O230" s="16">
        <v>8</v>
      </c>
      <c r="P230" s="78">
        <v>3.1</v>
      </c>
      <c r="Q230" s="63">
        <f t="shared" si="27"/>
        <v>0</v>
      </c>
      <c r="R230" s="16">
        <v>16</v>
      </c>
      <c r="S230" s="80">
        <v>1.6</v>
      </c>
      <c r="T230" s="63">
        <f t="shared" si="28"/>
        <v>0</v>
      </c>
      <c r="U230" s="99">
        <v>27</v>
      </c>
    </row>
    <row r="231" spans="1:21" s="1" customFormat="1" ht="10.199999999999999">
      <c r="A231" s="14">
        <f t="shared" si="30"/>
        <v>234</v>
      </c>
      <c r="B231" s="15"/>
      <c r="C231" s="17">
        <f t="shared" si="31"/>
        <v>0</v>
      </c>
      <c r="D231" s="111">
        <f t="shared" si="24"/>
        <v>0</v>
      </c>
      <c r="E231" s="111">
        <f t="shared" si="29"/>
        <v>0</v>
      </c>
      <c r="F231" s="75">
        <f>PRODUCT(D231,D257)</f>
        <v>0</v>
      </c>
      <c r="G231" s="62">
        <f>PRODUCT(D231,F257)</f>
        <v>0</v>
      </c>
      <c r="H231" s="61">
        <f>PRODUCT(D231,G257)</f>
        <v>0</v>
      </c>
      <c r="I231" s="62">
        <f>PRODUCT(D231,H257)</f>
        <v>0</v>
      </c>
      <c r="J231" s="79">
        <v>8.35</v>
      </c>
      <c r="K231" s="63">
        <f t="shared" si="25"/>
        <v>0</v>
      </c>
      <c r="L231" s="16">
        <v>4</v>
      </c>
      <c r="M231" s="77">
        <v>5.2</v>
      </c>
      <c r="N231" s="63">
        <f t="shared" si="26"/>
        <v>0</v>
      </c>
      <c r="O231" s="16">
        <v>8</v>
      </c>
      <c r="P231" s="78">
        <v>3.1</v>
      </c>
      <c r="Q231" s="63">
        <f t="shared" si="27"/>
        <v>0</v>
      </c>
      <c r="R231" s="16">
        <v>16</v>
      </c>
      <c r="S231" s="80">
        <v>1.6</v>
      </c>
      <c r="T231" s="63">
        <f t="shared" si="28"/>
        <v>0</v>
      </c>
      <c r="U231" s="99">
        <v>27</v>
      </c>
    </row>
    <row r="232" spans="1:21" s="1" customFormat="1" ht="10.199999999999999">
      <c r="A232" s="14">
        <f t="shared" si="30"/>
        <v>235</v>
      </c>
      <c r="B232" s="15"/>
      <c r="C232" s="17">
        <f t="shared" si="31"/>
        <v>0</v>
      </c>
      <c r="D232" s="111">
        <f t="shared" si="24"/>
        <v>0</v>
      </c>
      <c r="E232" s="111">
        <f t="shared" si="29"/>
        <v>0</v>
      </c>
      <c r="F232" s="75">
        <f>PRODUCT(D232,D257)</f>
        <v>0</v>
      </c>
      <c r="G232" s="62">
        <f>PRODUCT(D232,F257)</f>
        <v>0</v>
      </c>
      <c r="H232" s="61">
        <f>PRODUCT(D232,G257)</f>
        <v>0</v>
      </c>
      <c r="I232" s="62">
        <f>PRODUCT(D232,H257)</f>
        <v>0</v>
      </c>
      <c r="J232" s="79">
        <v>8.35</v>
      </c>
      <c r="K232" s="63">
        <f t="shared" si="25"/>
        <v>0</v>
      </c>
      <c r="L232" s="16">
        <v>4</v>
      </c>
      <c r="M232" s="77">
        <v>5.2</v>
      </c>
      <c r="N232" s="63">
        <f t="shared" si="26"/>
        <v>0</v>
      </c>
      <c r="O232" s="16">
        <v>8</v>
      </c>
      <c r="P232" s="78">
        <v>3.1</v>
      </c>
      <c r="Q232" s="63">
        <f t="shared" si="27"/>
        <v>0</v>
      </c>
      <c r="R232" s="16">
        <v>16</v>
      </c>
      <c r="S232" s="80">
        <v>1.6</v>
      </c>
      <c r="T232" s="63">
        <f t="shared" si="28"/>
        <v>0</v>
      </c>
      <c r="U232" s="99">
        <v>27</v>
      </c>
    </row>
    <row r="233" spans="1:21" s="1" customFormat="1" ht="10.199999999999999">
      <c r="A233" s="14">
        <f t="shared" si="30"/>
        <v>236</v>
      </c>
      <c r="B233" s="15"/>
      <c r="C233" s="17">
        <f t="shared" si="31"/>
        <v>0</v>
      </c>
      <c r="D233" s="111">
        <f t="shared" si="24"/>
        <v>0</v>
      </c>
      <c r="E233" s="111">
        <f t="shared" si="29"/>
        <v>0</v>
      </c>
      <c r="F233" s="75">
        <f>PRODUCT(D233,D257)</f>
        <v>0</v>
      </c>
      <c r="G233" s="62">
        <f>PRODUCT(D233,F257)</f>
        <v>0</v>
      </c>
      <c r="H233" s="61">
        <f>PRODUCT(D233,G257)</f>
        <v>0</v>
      </c>
      <c r="I233" s="62">
        <f>PRODUCT(D233,H257)</f>
        <v>0</v>
      </c>
      <c r="J233" s="79">
        <v>8.35</v>
      </c>
      <c r="K233" s="63">
        <f t="shared" si="25"/>
        <v>0</v>
      </c>
      <c r="L233" s="16">
        <v>4</v>
      </c>
      <c r="M233" s="77">
        <v>5.2</v>
      </c>
      <c r="N233" s="63">
        <f t="shared" si="26"/>
        <v>0</v>
      </c>
      <c r="O233" s="16">
        <v>8</v>
      </c>
      <c r="P233" s="78">
        <v>3.1</v>
      </c>
      <c r="Q233" s="63">
        <f t="shared" si="27"/>
        <v>0</v>
      </c>
      <c r="R233" s="16">
        <v>16</v>
      </c>
      <c r="S233" s="80">
        <v>1.6</v>
      </c>
      <c r="T233" s="63">
        <f t="shared" si="28"/>
        <v>0</v>
      </c>
      <c r="U233" s="99">
        <v>27</v>
      </c>
    </row>
    <row r="234" spans="1:21" s="1" customFormat="1" ht="10.199999999999999">
      <c r="A234" s="14">
        <f t="shared" si="30"/>
        <v>237</v>
      </c>
      <c r="B234" s="15"/>
      <c r="C234" s="17">
        <f t="shared" si="31"/>
        <v>0</v>
      </c>
      <c r="D234" s="111">
        <f t="shared" si="24"/>
        <v>0</v>
      </c>
      <c r="E234" s="111">
        <f t="shared" si="29"/>
        <v>0</v>
      </c>
      <c r="F234" s="75">
        <f>PRODUCT(D234,D257)</f>
        <v>0</v>
      </c>
      <c r="G234" s="62">
        <f>PRODUCT(D234,F257)</f>
        <v>0</v>
      </c>
      <c r="H234" s="61">
        <f>PRODUCT(D234,G257)</f>
        <v>0</v>
      </c>
      <c r="I234" s="62">
        <f>PRODUCT(D234,H257)</f>
        <v>0</v>
      </c>
      <c r="J234" s="79">
        <v>8.35</v>
      </c>
      <c r="K234" s="63">
        <f t="shared" si="25"/>
        <v>0</v>
      </c>
      <c r="L234" s="16">
        <v>4</v>
      </c>
      <c r="M234" s="77">
        <v>5.2</v>
      </c>
      <c r="N234" s="63">
        <f t="shared" si="26"/>
        <v>0</v>
      </c>
      <c r="O234" s="16">
        <v>8</v>
      </c>
      <c r="P234" s="78">
        <v>3.1</v>
      </c>
      <c r="Q234" s="63">
        <f t="shared" si="27"/>
        <v>0</v>
      </c>
      <c r="R234" s="16">
        <v>16</v>
      </c>
      <c r="S234" s="80">
        <v>1.6</v>
      </c>
      <c r="T234" s="63">
        <f t="shared" si="28"/>
        <v>0</v>
      </c>
      <c r="U234" s="99">
        <v>28</v>
      </c>
    </row>
    <row r="235" spans="1:21" s="1" customFormat="1" ht="10.199999999999999">
      <c r="A235" s="14">
        <f t="shared" si="30"/>
        <v>238</v>
      </c>
      <c r="B235" s="15"/>
      <c r="C235" s="17">
        <f t="shared" si="31"/>
        <v>0</v>
      </c>
      <c r="D235" s="111">
        <f t="shared" si="24"/>
        <v>0</v>
      </c>
      <c r="E235" s="111">
        <f t="shared" si="29"/>
        <v>0</v>
      </c>
      <c r="F235" s="75">
        <f>PRODUCT(D235,D257)</f>
        <v>0</v>
      </c>
      <c r="G235" s="62">
        <f>PRODUCT(D235,F257)</f>
        <v>0</v>
      </c>
      <c r="H235" s="61">
        <f>PRODUCT(D235,G257)</f>
        <v>0</v>
      </c>
      <c r="I235" s="62">
        <f>PRODUCT(D235,H257)</f>
        <v>0</v>
      </c>
      <c r="J235" s="79">
        <v>8.35</v>
      </c>
      <c r="K235" s="63">
        <f t="shared" si="25"/>
        <v>0</v>
      </c>
      <c r="L235" s="16">
        <v>4</v>
      </c>
      <c r="M235" s="77">
        <v>5.2</v>
      </c>
      <c r="N235" s="63">
        <f t="shared" si="26"/>
        <v>0</v>
      </c>
      <c r="O235" s="16">
        <v>8</v>
      </c>
      <c r="P235" s="78">
        <v>3.1</v>
      </c>
      <c r="Q235" s="63">
        <f t="shared" si="27"/>
        <v>0</v>
      </c>
      <c r="R235" s="16">
        <v>16</v>
      </c>
      <c r="S235" s="80">
        <v>1.6</v>
      </c>
      <c r="T235" s="63">
        <f t="shared" si="28"/>
        <v>0</v>
      </c>
      <c r="U235" s="99">
        <v>28</v>
      </c>
    </row>
    <row r="236" spans="1:21" s="1" customFormat="1" ht="10.199999999999999">
      <c r="A236" s="14">
        <f t="shared" si="30"/>
        <v>239</v>
      </c>
      <c r="B236" s="15"/>
      <c r="C236" s="17">
        <f t="shared" si="31"/>
        <v>0</v>
      </c>
      <c r="D236" s="111">
        <f t="shared" si="24"/>
        <v>0</v>
      </c>
      <c r="E236" s="111">
        <f t="shared" si="29"/>
        <v>0</v>
      </c>
      <c r="F236" s="75">
        <f>PRODUCT(D236,D257)</f>
        <v>0</v>
      </c>
      <c r="G236" s="62">
        <f>PRODUCT(D236,F257)</f>
        <v>0</v>
      </c>
      <c r="H236" s="61">
        <f>PRODUCT(D236,G257)</f>
        <v>0</v>
      </c>
      <c r="I236" s="62">
        <f>PRODUCT(D236,H257)</f>
        <v>0</v>
      </c>
      <c r="J236" s="79">
        <v>8.35</v>
      </c>
      <c r="K236" s="63">
        <f t="shared" si="25"/>
        <v>0</v>
      </c>
      <c r="L236" s="16">
        <v>4</v>
      </c>
      <c r="M236" s="77">
        <v>5.2</v>
      </c>
      <c r="N236" s="63">
        <f t="shared" si="26"/>
        <v>0</v>
      </c>
      <c r="O236" s="16">
        <v>8</v>
      </c>
      <c r="P236" s="78">
        <v>3.1</v>
      </c>
      <c r="Q236" s="63">
        <f t="shared" si="27"/>
        <v>0</v>
      </c>
      <c r="R236" s="16">
        <v>16</v>
      </c>
      <c r="S236" s="80">
        <v>1.6</v>
      </c>
      <c r="T236" s="63">
        <f t="shared" si="28"/>
        <v>0</v>
      </c>
      <c r="U236" s="99">
        <v>28</v>
      </c>
    </row>
    <row r="237" spans="1:21" s="1" customFormat="1" ht="10.199999999999999">
      <c r="A237" s="14">
        <f t="shared" si="30"/>
        <v>240</v>
      </c>
      <c r="B237" s="15"/>
      <c r="C237" s="17">
        <f t="shared" si="31"/>
        <v>0</v>
      </c>
      <c r="D237" s="111">
        <f t="shared" si="24"/>
        <v>0</v>
      </c>
      <c r="E237" s="111">
        <f t="shared" si="29"/>
        <v>0</v>
      </c>
      <c r="F237" s="75">
        <f>PRODUCT(D237,D257)</f>
        <v>0</v>
      </c>
      <c r="G237" s="62">
        <f>PRODUCT(D237,F257)</f>
        <v>0</v>
      </c>
      <c r="H237" s="61">
        <f>PRODUCT(D237,G257)</f>
        <v>0</v>
      </c>
      <c r="I237" s="62">
        <f>PRODUCT(D237,H257)</f>
        <v>0</v>
      </c>
      <c r="J237" s="79">
        <v>8.35</v>
      </c>
      <c r="K237" s="63">
        <f t="shared" si="25"/>
        <v>0</v>
      </c>
      <c r="L237" s="16">
        <v>4</v>
      </c>
      <c r="M237" s="77">
        <v>5.2</v>
      </c>
      <c r="N237" s="63">
        <f t="shared" si="26"/>
        <v>0</v>
      </c>
      <c r="O237" s="16">
        <v>8</v>
      </c>
      <c r="P237" s="78">
        <v>3.1</v>
      </c>
      <c r="Q237" s="63">
        <f t="shared" si="27"/>
        <v>0</v>
      </c>
      <c r="R237" s="16">
        <v>16</v>
      </c>
      <c r="S237" s="80">
        <v>1.6</v>
      </c>
      <c r="T237" s="63">
        <f t="shared" si="28"/>
        <v>0</v>
      </c>
      <c r="U237" s="99">
        <v>28</v>
      </c>
    </row>
    <row r="238" spans="1:21" s="1" customFormat="1" ht="10.199999999999999">
      <c r="A238" s="14">
        <f t="shared" si="30"/>
        <v>241</v>
      </c>
      <c r="B238" s="15"/>
      <c r="C238" s="17">
        <f t="shared" si="31"/>
        <v>0</v>
      </c>
      <c r="D238" s="111">
        <f t="shared" si="24"/>
        <v>0</v>
      </c>
      <c r="E238" s="111">
        <f t="shared" si="29"/>
        <v>0</v>
      </c>
      <c r="F238" s="75">
        <f>PRODUCT(D238,D257)</f>
        <v>0</v>
      </c>
      <c r="G238" s="62">
        <f>PRODUCT(D238,F257)</f>
        <v>0</v>
      </c>
      <c r="H238" s="61">
        <f>PRODUCT(D238,G257)</f>
        <v>0</v>
      </c>
      <c r="I238" s="62">
        <f>PRODUCT(D238,H257)</f>
        <v>0</v>
      </c>
      <c r="J238" s="79">
        <v>8.4499999999999993</v>
      </c>
      <c r="K238" s="63">
        <f t="shared" si="25"/>
        <v>0</v>
      </c>
      <c r="L238" s="16">
        <v>4</v>
      </c>
      <c r="M238" s="77">
        <v>5.4</v>
      </c>
      <c r="N238" s="63">
        <f t="shared" si="26"/>
        <v>0</v>
      </c>
      <c r="O238" s="16">
        <v>8</v>
      </c>
      <c r="P238" s="78">
        <v>3.2</v>
      </c>
      <c r="Q238" s="63">
        <f t="shared" si="27"/>
        <v>0</v>
      </c>
      <c r="R238" s="16">
        <v>16</v>
      </c>
      <c r="S238" s="80">
        <v>1.6</v>
      </c>
      <c r="T238" s="63">
        <f t="shared" si="28"/>
        <v>0</v>
      </c>
      <c r="U238" s="99">
        <v>29</v>
      </c>
    </row>
    <row r="239" spans="1:21" s="1" customFormat="1" ht="10.199999999999999">
      <c r="A239" s="14">
        <f t="shared" si="30"/>
        <v>242</v>
      </c>
      <c r="B239" s="15"/>
      <c r="C239" s="17">
        <f t="shared" si="31"/>
        <v>0</v>
      </c>
      <c r="D239" s="111">
        <f t="shared" si="24"/>
        <v>0</v>
      </c>
      <c r="E239" s="111">
        <f t="shared" si="29"/>
        <v>0</v>
      </c>
      <c r="F239" s="75">
        <f>PRODUCT(D239,D257)</f>
        <v>0</v>
      </c>
      <c r="G239" s="62">
        <f>PRODUCT(D239,F257)</f>
        <v>0</v>
      </c>
      <c r="H239" s="61">
        <f>PRODUCT(D239,G257)</f>
        <v>0</v>
      </c>
      <c r="I239" s="62">
        <f>PRODUCT(D239,H257)</f>
        <v>0</v>
      </c>
      <c r="J239" s="79">
        <v>8.4499999999999993</v>
      </c>
      <c r="K239" s="63">
        <f t="shared" si="25"/>
        <v>0</v>
      </c>
      <c r="L239" s="16">
        <v>4</v>
      </c>
      <c r="M239" s="77">
        <v>5.4</v>
      </c>
      <c r="N239" s="63">
        <f t="shared" si="26"/>
        <v>0</v>
      </c>
      <c r="O239" s="16">
        <v>8</v>
      </c>
      <c r="P239" s="78">
        <v>3.2</v>
      </c>
      <c r="Q239" s="63">
        <f t="shared" si="27"/>
        <v>0</v>
      </c>
      <c r="R239" s="16">
        <v>16</v>
      </c>
      <c r="S239" s="80">
        <v>1.6</v>
      </c>
      <c r="T239" s="63">
        <f t="shared" si="28"/>
        <v>0</v>
      </c>
      <c r="U239" s="99">
        <v>29</v>
      </c>
    </row>
    <row r="240" spans="1:21" s="1" customFormat="1" ht="10.199999999999999">
      <c r="A240" s="14">
        <f t="shared" si="30"/>
        <v>243</v>
      </c>
      <c r="B240" s="15"/>
      <c r="C240" s="17">
        <f t="shared" si="31"/>
        <v>0</v>
      </c>
      <c r="D240" s="111">
        <f t="shared" si="24"/>
        <v>0</v>
      </c>
      <c r="E240" s="111">
        <f t="shared" si="29"/>
        <v>0</v>
      </c>
      <c r="F240" s="75">
        <f>PRODUCT(D240,D257)</f>
        <v>0</v>
      </c>
      <c r="G240" s="62">
        <f>PRODUCT(D240,F257)</f>
        <v>0</v>
      </c>
      <c r="H240" s="61">
        <f>PRODUCT(D240,G257)</f>
        <v>0</v>
      </c>
      <c r="I240" s="62">
        <f>PRODUCT(D240,H257)</f>
        <v>0</v>
      </c>
      <c r="J240" s="79">
        <v>8.4499999999999993</v>
      </c>
      <c r="K240" s="63">
        <f t="shared" si="25"/>
        <v>0</v>
      </c>
      <c r="L240" s="16">
        <v>4</v>
      </c>
      <c r="M240" s="77">
        <v>5.4</v>
      </c>
      <c r="N240" s="63">
        <f t="shared" si="26"/>
        <v>0</v>
      </c>
      <c r="O240" s="16">
        <v>8</v>
      </c>
      <c r="P240" s="78">
        <v>3.2</v>
      </c>
      <c r="Q240" s="63">
        <f t="shared" si="27"/>
        <v>0</v>
      </c>
      <c r="R240" s="16">
        <v>16</v>
      </c>
      <c r="S240" s="80">
        <v>1.6</v>
      </c>
      <c r="T240" s="63">
        <f t="shared" si="28"/>
        <v>0</v>
      </c>
      <c r="U240" s="99">
        <v>29</v>
      </c>
    </row>
    <row r="241" spans="1:21" s="1" customFormat="1" ht="10.199999999999999">
      <c r="A241" s="14">
        <f t="shared" si="30"/>
        <v>244</v>
      </c>
      <c r="B241" s="15"/>
      <c r="C241" s="17">
        <f t="shared" si="31"/>
        <v>0</v>
      </c>
      <c r="D241" s="111">
        <f t="shared" si="24"/>
        <v>0</v>
      </c>
      <c r="E241" s="111">
        <f t="shared" si="29"/>
        <v>0</v>
      </c>
      <c r="F241" s="75">
        <f>PRODUCT(D241,D257)</f>
        <v>0</v>
      </c>
      <c r="G241" s="62">
        <f>PRODUCT(D241,F257)</f>
        <v>0</v>
      </c>
      <c r="H241" s="61">
        <f>PRODUCT(D241,G257)</f>
        <v>0</v>
      </c>
      <c r="I241" s="62">
        <f>PRODUCT(D241,H257)</f>
        <v>0</v>
      </c>
      <c r="J241" s="79">
        <v>8.4499999999999993</v>
      </c>
      <c r="K241" s="63">
        <f t="shared" si="25"/>
        <v>0</v>
      </c>
      <c r="L241" s="16">
        <v>4</v>
      </c>
      <c r="M241" s="77">
        <v>5.4</v>
      </c>
      <c r="N241" s="63">
        <f t="shared" si="26"/>
        <v>0</v>
      </c>
      <c r="O241" s="16">
        <v>8</v>
      </c>
      <c r="P241" s="78">
        <v>3.2</v>
      </c>
      <c r="Q241" s="63">
        <f t="shared" si="27"/>
        <v>0</v>
      </c>
      <c r="R241" s="16">
        <v>16</v>
      </c>
      <c r="S241" s="80">
        <v>1.6</v>
      </c>
      <c r="T241" s="63">
        <f t="shared" si="28"/>
        <v>0</v>
      </c>
      <c r="U241" s="99">
        <v>29</v>
      </c>
    </row>
    <row r="242" spans="1:21" s="1" customFormat="1" ht="10.199999999999999">
      <c r="A242" s="14">
        <f t="shared" si="30"/>
        <v>245</v>
      </c>
      <c r="B242" s="15"/>
      <c r="C242" s="17">
        <f t="shared" si="31"/>
        <v>0</v>
      </c>
      <c r="D242" s="111">
        <f t="shared" si="24"/>
        <v>0</v>
      </c>
      <c r="E242" s="111">
        <f t="shared" si="29"/>
        <v>0</v>
      </c>
      <c r="F242" s="75">
        <f>PRODUCT(D242,D257)</f>
        <v>0</v>
      </c>
      <c r="G242" s="62">
        <f>PRODUCT(D242,F257)</f>
        <v>0</v>
      </c>
      <c r="H242" s="61">
        <f>PRODUCT(D242,G257)</f>
        <v>0</v>
      </c>
      <c r="I242" s="62">
        <f>PRODUCT(D242,H257)</f>
        <v>0</v>
      </c>
      <c r="J242" s="79">
        <v>8.4499999999999993</v>
      </c>
      <c r="K242" s="63">
        <f t="shared" si="25"/>
        <v>0</v>
      </c>
      <c r="L242" s="16">
        <v>4</v>
      </c>
      <c r="M242" s="77">
        <v>5.4</v>
      </c>
      <c r="N242" s="63">
        <f t="shared" si="26"/>
        <v>0</v>
      </c>
      <c r="O242" s="16">
        <v>8</v>
      </c>
      <c r="P242" s="78">
        <v>3.2</v>
      </c>
      <c r="Q242" s="63">
        <f t="shared" si="27"/>
        <v>0</v>
      </c>
      <c r="R242" s="16">
        <v>16</v>
      </c>
      <c r="S242" s="80">
        <v>1.6</v>
      </c>
      <c r="T242" s="63">
        <f t="shared" si="28"/>
        <v>0</v>
      </c>
      <c r="U242" s="99">
        <v>30</v>
      </c>
    </row>
    <row r="243" spans="1:21" s="1" customFormat="1" ht="10.199999999999999">
      <c r="A243" s="14">
        <f t="shared" si="30"/>
        <v>246</v>
      </c>
      <c r="B243" s="15"/>
      <c r="C243" s="17">
        <f t="shared" si="31"/>
        <v>0</v>
      </c>
      <c r="D243" s="111">
        <f t="shared" si="24"/>
        <v>0</v>
      </c>
      <c r="E243" s="111">
        <f t="shared" si="29"/>
        <v>0</v>
      </c>
      <c r="F243" s="75">
        <f>PRODUCT(D243,D257)</f>
        <v>0</v>
      </c>
      <c r="G243" s="62">
        <f>PRODUCT(D243,F257)</f>
        <v>0</v>
      </c>
      <c r="H243" s="61">
        <f>PRODUCT(D243,G257)</f>
        <v>0</v>
      </c>
      <c r="I243" s="62">
        <f>PRODUCT(D243,H257)</f>
        <v>0</v>
      </c>
      <c r="J243" s="79">
        <v>8.4499999999999993</v>
      </c>
      <c r="K243" s="63">
        <f t="shared" si="25"/>
        <v>0</v>
      </c>
      <c r="L243" s="16">
        <v>4</v>
      </c>
      <c r="M243" s="77">
        <v>5.4</v>
      </c>
      <c r="N243" s="63">
        <f t="shared" si="26"/>
        <v>0</v>
      </c>
      <c r="O243" s="16">
        <v>8</v>
      </c>
      <c r="P243" s="78">
        <v>3.2</v>
      </c>
      <c r="Q243" s="63">
        <f t="shared" si="27"/>
        <v>0</v>
      </c>
      <c r="R243" s="16">
        <v>16</v>
      </c>
      <c r="S243" s="80">
        <v>1.6</v>
      </c>
      <c r="T243" s="63">
        <f t="shared" si="28"/>
        <v>0</v>
      </c>
      <c r="U243" s="99">
        <v>30</v>
      </c>
    </row>
    <row r="244" spans="1:21" s="1" customFormat="1" ht="10.199999999999999">
      <c r="A244" s="14">
        <f t="shared" si="30"/>
        <v>247</v>
      </c>
      <c r="B244" s="15"/>
      <c r="C244" s="17">
        <f t="shared" si="31"/>
        <v>0</v>
      </c>
      <c r="D244" s="111">
        <f t="shared" si="24"/>
        <v>0</v>
      </c>
      <c r="E244" s="111">
        <f t="shared" si="29"/>
        <v>0</v>
      </c>
      <c r="F244" s="75">
        <f>PRODUCT(D244,D257)</f>
        <v>0</v>
      </c>
      <c r="G244" s="62">
        <f>PRODUCT(D244,F257)</f>
        <v>0</v>
      </c>
      <c r="H244" s="61">
        <f>PRODUCT(D244,G257)</f>
        <v>0</v>
      </c>
      <c r="I244" s="62">
        <f>PRODUCT(D244,H257)</f>
        <v>0</v>
      </c>
      <c r="J244" s="79">
        <v>8.4499999999999993</v>
      </c>
      <c r="K244" s="63">
        <f t="shared" si="25"/>
        <v>0</v>
      </c>
      <c r="L244" s="16">
        <v>4</v>
      </c>
      <c r="M244" s="77">
        <v>5.4</v>
      </c>
      <c r="N244" s="63">
        <f t="shared" si="26"/>
        <v>0</v>
      </c>
      <c r="O244" s="16">
        <v>8</v>
      </c>
      <c r="P244" s="78">
        <v>3.2</v>
      </c>
      <c r="Q244" s="63">
        <f t="shared" si="27"/>
        <v>0</v>
      </c>
      <c r="R244" s="16">
        <v>16</v>
      </c>
      <c r="S244" s="80">
        <v>1.6</v>
      </c>
      <c r="T244" s="63">
        <f t="shared" si="28"/>
        <v>0</v>
      </c>
      <c r="U244" s="99">
        <v>30</v>
      </c>
    </row>
    <row r="245" spans="1:21" s="1" customFormat="1" ht="10.199999999999999">
      <c r="A245" s="14">
        <f t="shared" si="30"/>
        <v>248</v>
      </c>
      <c r="B245" s="15"/>
      <c r="C245" s="17">
        <f t="shared" si="31"/>
        <v>0</v>
      </c>
      <c r="D245" s="111">
        <f t="shared" si="24"/>
        <v>0</v>
      </c>
      <c r="E245" s="111">
        <f t="shared" si="29"/>
        <v>0</v>
      </c>
      <c r="F245" s="75">
        <f>PRODUCT(D245,D257)</f>
        <v>0</v>
      </c>
      <c r="G245" s="62">
        <f>PRODUCT(D245,F257)</f>
        <v>0</v>
      </c>
      <c r="H245" s="61">
        <f>PRODUCT(D245,G257)</f>
        <v>0</v>
      </c>
      <c r="I245" s="62">
        <f>PRODUCT(D245,H257)</f>
        <v>0</v>
      </c>
      <c r="J245" s="79">
        <v>8.4499999999999993</v>
      </c>
      <c r="K245" s="63">
        <f t="shared" si="25"/>
        <v>0</v>
      </c>
      <c r="L245" s="16">
        <v>4</v>
      </c>
      <c r="M245" s="77">
        <v>5.4</v>
      </c>
      <c r="N245" s="63">
        <f t="shared" si="26"/>
        <v>0</v>
      </c>
      <c r="O245" s="16">
        <v>8</v>
      </c>
      <c r="P245" s="78">
        <v>3.2</v>
      </c>
      <c r="Q245" s="63">
        <f t="shared" si="27"/>
        <v>0</v>
      </c>
      <c r="R245" s="16">
        <v>16</v>
      </c>
      <c r="S245" s="80">
        <v>1.6</v>
      </c>
      <c r="T245" s="63">
        <f t="shared" si="28"/>
        <v>0</v>
      </c>
      <c r="U245" s="99">
        <v>30</v>
      </c>
    </row>
    <row r="246" spans="1:21" s="1" customFormat="1" ht="10.199999999999999">
      <c r="A246" s="14">
        <f t="shared" si="30"/>
        <v>249</v>
      </c>
      <c r="B246" s="15"/>
      <c r="C246" s="17">
        <f t="shared" si="31"/>
        <v>0</v>
      </c>
      <c r="D246" s="111">
        <f t="shared" si="24"/>
        <v>0</v>
      </c>
      <c r="E246" s="111">
        <f t="shared" si="29"/>
        <v>0</v>
      </c>
      <c r="F246" s="75">
        <f>PRODUCT(D246,D257)</f>
        <v>0</v>
      </c>
      <c r="G246" s="62">
        <f>PRODUCT(D246,F257)</f>
        <v>0</v>
      </c>
      <c r="H246" s="61">
        <f>PRODUCT(D246,G257)</f>
        <v>0</v>
      </c>
      <c r="I246" s="62">
        <f>PRODUCT(D246,H257)</f>
        <v>0</v>
      </c>
      <c r="J246" s="79">
        <v>8.6</v>
      </c>
      <c r="K246" s="63">
        <f t="shared" si="25"/>
        <v>0</v>
      </c>
      <c r="L246" s="16">
        <v>4</v>
      </c>
      <c r="M246" s="77">
        <v>5.5</v>
      </c>
      <c r="N246" s="63">
        <f t="shared" si="26"/>
        <v>0</v>
      </c>
      <c r="O246" s="16">
        <v>8</v>
      </c>
      <c r="P246" s="78">
        <v>3.4</v>
      </c>
      <c r="Q246" s="63">
        <f t="shared" si="27"/>
        <v>0</v>
      </c>
      <c r="R246" s="16">
        <v>16</v>
      </c>
      <c r="S246" s="80">
        <v>1.7</v>
      </c>
      <c r="T246" s="63">
        <f t="shared" si="28"/>
        <v>0</v>
      </c>
      <c r="U246" s="99">
        <v>31</v>
      </c>
    </row>
    <row r="247" spans="1:21" s="1" customFormat="1" ht="10.199999999999999">
      <c r="A247" s="14">
        <f t="shared" si="30"/>
        <v>250</v>
      </c>
      <c r="B247" s="15"/>
      <c r="C247" s="17">
        <f t="shared" si="31"/>
        <v>0</v>
      </c>
      <c r="D247" s="111">
        <f t="shared" si="24"/>
        <v>0</v>
      </c>
      <c r="E247" s="111">
        <f t="shared" si="29"/>
        <v>0</v>
      </c>
      <c r="F247" s="75">
        <f>PRODUCT(D247,D257)</f>
        <v>0</v>
      </c>
      <c r="G247" s="62">
        <f>PRODUCT(D247,F257)</f>
        <v>0</v>
      </c>
      <c r="H247" s="61">
        <f>PRODUCT(D247,G257)</f>
        <v>0</v>
      </c>
      <c r="I247" s="62">
        <f>PRODUCT(D247,H257)</f>
        <v>0</v>
      </c>
      <c r="J247" s="79">
        <v>8.6</v>
      </c>
      <c r="K247" s="63">
        <f t="shared" si="25"/>
        <v>0</v>
      </c>
      <c r="L247" s="16">
        <v>4</v>
      </c>
      <c r="M247" s="77">
        <v>5.5</v>
      </c>
      <c r="N247" s="63">
        <f t="shared" si="26"/>
        <v>0</v>
      </c>
      <c r="O247" s="16">
        <v>8</v>
      </c>
      <c r="P247" s="78">
        <v>3.4</v>
      </c>
      <c r="Q247" s="63">
        <f t="shared" si="27"/>
        <v>0</v>
      </c>
      <c r="R247" s="16">
        <v>16</v>
      </c>
      <c r="S247" s="80">
        <v>1.7</v>
      </c>
      <c r="T247" s="63">
        <f t="shared" si="28"/>
        <v>0</v>
      </c>
      <c r="U247" s="99">
        <v>31</v>
      </c>
    </row>
    <row r="248" spans="1:21" s="1" customFormat="1" ht="10.199999999999999">
      <c r="A248" s="14">
        <f t="shared" si="30"/>
        <v>251</v>
      </c>
      <c r="B248" s="15"/>
      <c r="C248" s="17">
        <f t="shared" si="31"/>
        <v>0</v>
      </c>
      <c r="D248" s="111">
        <f t="shared" si="24"/>
        <v>0</v>
      </c>
      <c r="E248" s="111">
        <f t="shared" si="29"/>
        <v>0</v>
      </c>
      <c r="F248" s="75">
        <f>PRODUCT(D248,D257)</f>
        <v>0</v>
      </c>
      <c r="G248" s="62">
        <f>PRODUCT(D248,F257)</f>
        <v>0</v>
      </c>
      <c r="H248" s="61">
        <f>PRODUCT(D248,G257)</f>
        <v>0</v>
      </c>
      <c r="I248" s="62">
        <f>PRODUCT(D248,H257)</f>
        <v>0</v>
      </c>
      <c r="J248" s="79">
        <v>8.6</v>
      </c>
      <c r="K248" s="63">
        <f t="shared" si="25"/>
        <v>0</v>
      </c>
      <c r="L248" s="16">
        <v>4</v>
      </c>
      <c r="M248" s="77">
        <v>5.5</v>
      </c>
      <c r="N248" s="63">
        <f t="shared" si="26"/>
        <v>0</v>
      </c>
      <c r="O248" s="16">
        <v>8</v>
      </c>
      <c r="P248" s="78">
        <v>3.4</v>
      </c>
      <c r="Q248" s="63">
        <f t="shared" si="27"/>
        <v>0</v>
      </c>
      <c r="R248" s="16">
        <v>16</v>
      </c>
      <c r="S248" s="80">
        <v>1.7</v>
      </c>
      <c r="T248" s="63">
        <f t="shared" si="28"/>
        <v>0</v>
      </c>
      <c r="U248" s="99">
        <v>31</v>
      </c>
    </row>
    <row r="249" spans="1:21" s="1" customFormat="1" ht="10.199999999999999">
      <c r="A249" s="82">
        <f t="shared" si="30"/>
        <v>252</v>
      </c>
      <c r="B249" s="83"/>
      <c r="C249" s="121">
        <f t="shared" si="31"/>
        <v>0</v>
      </c>
      <c r="D249" s="112">
        <f t="shared" si="24"/>
        <v>0</v>
      </c>
      <c r="E249" s="111">
        <f t="shared" si="29"/>
        <v>0</v>
      </c>
      <c r="F249" s="84">
        <f>PRODUCT(D249,D257)</f>
        <v>0</v>
      </c>
      <c r="G249" s="85">
        <f>PRODUCT(D249,F257)</f>
        <v>0</v>
      </c>
      <c r="H249" s="86">
        <f>PRODUCT(D249,G257)</f>
        <v>0</v>
      </c>
      <c r="I249" s="85">
        <f>PRODUCT(D249,H257)</f>
        <v>0</v>
      </c>
      <c r="J249" s="79">
        <v>8.6</v>
      </c>
      <c r="K249" s="87">
        <f t="shared" si="25"/>
        <v>0</v>
      </c>
      <c r="L249" s="88">
        <v>4</v>
      </c>
      <c r="M249" s="77">
        <v>5.5</v>
      </c>
      <c r="N249" s="87">
        <f t="shared" si="26"/>
        <v>0</v>
      </c>
      <c r="O249" s="88">
        <v>8</v>
      </c>
      <c r="P249" s="78">
        <v>3.4</v>
      </c>
      <c r="Q249" s="87">
        <f t="shared" si="27"/>
        <v>0</v>
      </c>
      <c r="R249" s="88">
        <v>16</v>
      </c>
      <c r="S249" s="80">
        <v>1.7</v>
      </c>
      <c r="T249" s="87">
        <f t="shared" si="28"/>
        <v>0</v>
      </c>
      <c r="U249" s="100">
        <v>31</v>
      </c>
    </row>
    <row r="250" spans="1:21" s="1" customFormat="1" ht="10.199999999999999">
      <c r="A250" s="14">
        <f t="shared" si="30"/>
        <v>253</v>
      </c>
      <c r="B250" s="15"/>
      <c r="C250" s="17">
        <f t="shared" si="31"/>
        <v>0</v>
      </c>
      <c r="D250" s="113">
        <f t="shared" si="24"/>
        <v>0</v>
      </c>
      <c r="E250" s="111">
        <f t="shared" si="29"/>
        <v>0</v>
      </c>
      <c r="F250" s="90">
        <f>PRODUCT(D250,D257)</f>
        <v>0</v>
      </c>
      <c r="G250" s="63">
        <f>PRODUCT(D250,F257)</f>
        <v>0</v>
      </c>
      <c r="H250" s="91">
        <f>PRODUCT(D250,G257)</f>
        <v>0</v>
      </c>
      <c r="I250" s="63">
        <f>PRODUCT(D250,H257)</f>
        <v>0</v>
      </c>
      <c r="J250" s="95">
        <v>8.6</v>
      </c>
      <c r="K250" s="63">
        <f t="shared" si="25"/>
        <v>0</v>
      </c>
      <c r="L250" s="16">
        <v>4</v>
      </c>
      <c r="M250" s="92">
        <v>5.5</v>
      </c>
      <c r="N250" s="63">
        <f t="shared" si="26"/>
        <v>0</v>
      </c>
      <c r="O250" s="16">
        <v>8</v>
      </c>
      <c r="P250" s="93">
        <v>3.4</v>
      </c>
      <c r="Q250" s="63">
        <f t="shared" si="27"/>
        <v>0</v>
      </c>
      <c r="R250" s="16">
        <v>16</v>
      </c>
      <c r="S250" s="94">
        <v>1.7</v>
      </c>
      <c r="T250" s="63">
        <f t="shared" si="28"/>
        <v>0</v>
      </c>
      <c r="U250" s="99">
        <v>32</v>
      </c>
    </row>
    <row r="251" spans="1:21" s="1" customFormat="1" ht="10.199999999999999">
      <c r="A251" s="70">
        <f t="shared" si="30"/>
        <v>254</v>
      </c>
      <c r="B251" s="71"/>
      <c r="C251" s="72">
        <f t="shared" si="31"/>
        <v>0</v>
      </c>
      <c r="D251" s="111">
        <f t="shared" si="24"/>
        <v>0</v>
      </c>
      <c r="E251" s="111">
        <f t="shared" si="29"/>
        <v>0</v>
      </c>
      <c r="F251" s="75">
        <f>PRODUCT(D251,D257)</f>
        <v>0</v>
      </c>
      <c r="G251" s="62">
        <f>PRODUCT(D251,F257)</f>
        <v>0</v>
      </c>
      <c r="H251" s="61">
        <f>PRODUCT(D251,G257)</f>
        <v>0</v>
      </c>
      <c r="I251" s="62">
        <f>PRODUCT(D251,H257)</f>
        <v>0</v>
      </c>
      <c r="J251" s="79">
        <v>8.6</v>
      </c>
      <c r="K251" s="62">
        <f t="shared" si="25"/>
        <v>0</v>
      </c>
      <c r="L251" s="18">
        <v>4</v>
      </c>
      <c r="M251" s="77">
        <v>5.5</v>
      </c>
      <c r="N251" s="62">
        <f t="shared" si="26"/>
        <v>0</v>
      </c>
      <c r="O251" s="18">
        <v>8</v>
      </c>
      <c r="P251" s="78">
        <v>3.4</v>
      </c>
      <c r="Q251" s="62">
        <f t="shared" si="27"/>
        <v>0</v>
      </c>
      <c r="R251" s="18">
        <v>16</v>
      </c>
      <c r="S251" s="80">
        <v>1.7</v>
      </c>
      <c r="T251" s="62">
        <f t="shared" si="28"/>
        <v>0</v>
      </c>
      <c r="U251" s="98">
        <v>32</v>
      </c>
    </row>
    <row r="252" spans="1:21" s="1" customFormat="1" ht="10.199999999999999">
      <c r="A252" s="14">
        <f t="shared" si="30"/>
        <v>255</v>
      </c>
      <c r="B252" s="15"/>
      <c r="C252" s="17">
        <f t="shared" si="31"/>
        <v>0</v>
      </c>
      <c r="D252" s="111">
        <f t="shared" si="24"/>
        <v>0</v>
      </c>
      <c r="E252" s="111">
        <f t="shared" si="29"/>
        <v>0</v>
      </c>
      <c r="F252" s="75">
        <f>PRODUCT(D252,D257)</f>
        <v>0</v>
      </c>
      <c r="G252" s="62">
        <f>PRODUCT(D252,F257)</f>
        <v>0</v>
      </c>
      <c r="H252" s="61">
        <f>PRODUCT(D252,G257)</f>
        <v>0</v>
      </c>
      <c r="I252" s="62">
        <f>PRODUCT(D252,H257)</f>
        <v>0</v>
      </c>
      <c r="J252" s="79">
        <v>8.6</v>
      </c>
      <c r="K252" s="63">
        <f t="shared" si="25"/>
        <v>0</v>
      </c>
      <c r="L252" s="16">
        <v>4</v>
      </c>
      <c r="M252" s="77">
        <v>5.5</v>
      </c>
      <c r="N252" s="63">
        <f t="shared" si="26"/>
        <v>0</v>
      </c>
      <c r="O252" s="16">
        <v>8</v>
      </c>
      <c r="P252" s="78">
        <v>3.4</v>
      </c>
      <c r="Q252" s="63">
        <f t="shared" si="27"/>
        <v>0</v>
      </c>
      <c r="R252" s="16">
        <v>16</v>
      </c>
      <c r="S252" s="80">
        <v>1.7</v>
      </c>
      <c r="T252" s="63">
        <f t="shared" si="28"/>
        <v>0</v>
      </c>
      <c r="U252" s="99">
        <v>32</v>
      </c>
    </row>
    <row r="253" spans="1:21" s="1" customFormat="1" ht="10.8" thickBot="1">
      <c r="A253" s="64">
        <f t="shared" si="30"/>
        <v>256</v>
      </c>
      <c r="B253" s="65"/>
      <c r="C253" s="69">
        <f t="shared" si="31"/>
        <v>0</v>
      </c>
      <c r="D253" s="114">
        <f t="shared" si="24"/>
        <v>0</v>
      </c>
      <c r="E253" s="111">
        <f t="shared" si="29"/>
        <v>0</v>
      </c>
      <c r="F253" s="76">
        <f>PRODUCT(D253,D257)</f>
        <v>0</v>
      </c>
      <c r="G253" s="67">
        <f>PRODUCT(D253,F257)</f>
        <v>0</v>
      </c>
      <c r="H253" s="66">
        <f>PRODUCT(D253,G257)</f>
        <v>0</v>
      </c>
      <c r="I253" s="67">
        <f>PRODUCT(D253,H257)</f>
        <v>0</v>
      </c>
      <c r="J253" s="79">
        <v>8.6</v>
      </c>
      <c r="K253" s="67">
        <f t="shared" si="25"/>
        <v>0</v>
      </c>
      <c r="L253" s="68">
        <v>4</v>
      </c>
      <c r="M253" s="77">
        <v>5.5</v>
      </c>
      <c r="N253" s="67">
        <f t="shared" si="26"/>
        <v>0</v>
      </c>
      <c r="O253" s="68">
        <v>8</v>
      </c>
      <c r="P253" s="78">
        <v>3.4</v>
      </c>
      <c r="Q253" s="67">
        <f t="shared" si="27"/>
        <v>0</v>
      </c>
      <c r="R253" s="68">
        <v>16</v>
      </c>
      <c r="S253" s="80">
        <v>1.7</v>
      </c>
      <c r="T253" s="67">
        <f t="shared" si="28"/>
        <v>0</v>
      </c>
      <c r="U253" s="101">
        <v>32</v>
      </c>
    </row>
    <row r="254" spans="1:21" s="1" customFormat="1" ht="10.8" thickTop="1">
      <c r="A254" s="50"/>
      <c r="B254" s="51"/>
      <c r="C254" s="31"/>
      <c r="D254" s="31"/>
      <c r="E254" s="31"/>
      <c r="F254" s="52"/>
      <c r="G254" s="53"/>
      <c r="H254" s="52"/>
      <c r="I254" s="53"/>
      <c r="J254" s="54"/>
      <c r="K254" s="53"/>
      <c r="L254" s="31"/>
      <c r="M254" s="54"/>
      <c r="N254" s="53"/>
      <c r="O254" s="31"/>
      <c r="P254" s="54"/>
      <c r="Q254" s="53"/>
      <c r="R254" s="31"/>
      <c r="S254" s="54"/>
      <c r="T254" s="53"/>
      <c r="U254" s="31"/>
    </row>
    <row r="255" spans="1:21" s="2" customFormat="1">
      <c r="A255" s="19"/>
      <c r="B255" s="20"/>
      <c r="C255" s="24"/>
      <c r="D255" s="115"/>
      <c r="E255" s="115"/>
      <c r="F255" s="22"/>
      <c r="G255" s="22"/>
      <c r="H255" s="23"/>
      <c r="I255" s="21"/>
      <c r="J255" s="23"/>
      <c r="K255" s="21"/>
      <c r="L255" s="24"/>
      <c r="M255" s="23"/>
      <c r="N255" s="21"/>
      <c r="O255" s="24"/>
      <c r="P255" s="23"/>
      <c r="Q255" s="21"/>
      <c r="R255" s="24"/>
      <c r="S255" s="25"/>
      <c r="T255" s="26"/>
      <c r="U255" s="24"/>
    </row>
    <row r="256" spans="1:21" s="1" customFormat="1" ht="10.199999999999999">
      <c r="A256" s="230"/>
      <c r="B256" s="231"/>
      <c r="C256" s="232"/>
      <c r="D256" s="232" t="s">
        <v>3</v>
      </c>
      <c r="E256" s="232"/>
      <c r="F256" s="233" t="s">
        <v>4</v>
      </c>
      <c r="G256" s="233" t="s">
        <v>5</v>
      </c>
      <c r="H256" s="234" t="s">
        <v>6</v>
      </c>
      <c r="I256" s="233" t="s">
        <v>8</v>
      </c>
      <c r="J256" s="235"/>
      <c r="K256" s="236"/>
      <c r="L256" s="232"/>
      <c r="M256" s="235"/>
      <c r="N256" s="236"/>
      <c r="O256" s="232"/>
      <c r="P256" s="235"/>
      <c r="Q256" s="236"/>
      <c r="R256" s="232"/>
      <c r="S256" s="235"/>
      <c r="T256" s="235"/>
      <c r="U256" s="232"/>
    </row>
    <row r="257" spans="1:21" s="1" customFormat="1" ht="10.199999999999999">
      <c r="A257" s="237"/>
      <c r="B257" s="231"/>
      <c r="C257" s="232"/>
      <c r="D257" s="238">
        <v>0.35</v>
      </c>
      <c r="E257" s="238"/>
      <c r="F257" s="239">
        <v>0.28000000000000003</v>
      </c>
      <c r="G257" s="239">
        <v>0.185</v>
      </c>
      <c r="H257" s="239">
        <v>0.185</v>
      </c>
      <c r="I257" s="240">
        <f>SUM(D257:H257)</f>
        <v>1</v>
      </c>
      <c r="J257" s="235"/>
      <c r="K257" s="236"/>
      <c r="L257" s="232"/>
      <c r="M257" s="235"/>
      <c r="N257" s="236"/>
      <c r="O257" s="232"/>
      <c r="P257" s="235"/>
      <c r="Q257" s="236"/>
      <c r="R257" s="232"/>
      <c r="S257" s="235"/>
      <c r="T257" s="235"/>
      <c r="U257" s="232"/>
    </row>
    <row r="258" spans="1:21" ht="13.8" customHeight="1">
      <c r="A258" s="251"/>
      <c r="B258" s="251"/>
      <c r="C258" s="251"/>
      <c r="D258" s="251"/>
      <c r="E258" s="251"/>
      <c r="F258" s="251"/>
      <c r="G258" s="251"/>
      <c r="H258" s="251"/>
      <c r="I258" s="251"/>
      <c r="J258" s="251"/>
      <c r="K258" s="251"/>
      <c r="L258" s="251"/>
      <c r="M258" s="251"/>
      <c r="N258" s="251"/>
      <c r="O258" s="251"/>
      <c r="P258" s="251"/>
      <c r="Q258" s="251"/>
      <c r="R258" s="251"/>
      <c r="S258" s="251"/>
      <c r="T258" s="251"/>
      <c r="U258" s="251"/>
    </row>
    <row r="259" spans="1:21" ht="13.8" customHeight="1">
      <c r="A259" s="251"/>
      <c r="B259" s="251"/>
      <c r="C259" s="251"/>
      <c r="D259" s="251"/>
      <c r="E259" s="251"/>
      <c r="F259" s="251"/>
      <c r="G259" s="251"/>
      <c r="H259" s="251"/>
      <c r="I259" s="251"/>
      <c r="J259" s="251"/>
      <c r="K259" s="251"/>
      <c r="L259" s="251"/>
      <c r="M259" s="251"/>
      <c r="N259" s="251"/>
      <c r="O259" s="251"/>
      <c r="P259" s="251"/>
      <c r="Q259" s="251"/>
      <c r="R259" s="251"/>
      <c r="S259" s="251"/>
      <c r="T259" s="251"/>
      <c r="U259" s="251"/>
    </row>
    <row r="260" spans="1:21" ht="13.8" customHeight="1">
      <c r="A260" s="251"/>
      <c r="B260" s="251"/>
      <c r="C260" s="251"/>
      <c r="D260" s="251"/>
      <c r="E260" s="251"/>
      <c r="F260" s="251"/>
      <c r="G260" s="251"/>
      <c r="H260" s="251"/>
      <c r="I260" s="251"/>
      <c r="J260" s="251"/>
      <c r="K260" s="251"/>
      <c r="L260" s="251"/>
      <c r="M260" s="251"/>
      <c r="N260" s="251"/>
      <c r="O260" s="251"/>
      <c r="P260" s="251"/>
      <c r="Q260" s="251"/>
      <c r="R260" s="251"/>
      <c r="S260" s="251"/>
      <c r="T260" s="251"/>
      <c r="U260" s="251"/>
    </row>
  </sheetData>
  <mergeCells count="8">
    <mergeCell ref="A9:C9"/>
    <mergeCell ref="F10:U10"/>
    <mergeCell ref="A258:U260"/>
    <mergeCell ref="G5:T5"/>
    <mergeCell ref="G6:U6"/>
    <mergeCell ref="H7:T7"/>
    <mergeCell ref="F8:T8"/>
    <mergeCell ref="F9:S9"/>
  </mergeCells>
  <pageMargins left="0.7" right="0.7" top="0.75" bottom="0.75" header="0.3" footer="0.3"/>
  <pageSetup paperSize="9" scale="12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V270"/>
  <sheetViews>
    <sheetView workbookViewId="0">
      <selection activeCell="AE9" sqref="AE9"/>
    </sheetView>
  </sheetViews>
  <sheetFormatPr defaultColWidth="5.6640625" defaultRowHeight="13.8"/>
  <cols>
    <col min="1" max="1" width="5.6640625" style="32" customWidth="1"/>
    <col min="2" max="2" width="5.6640625" style="28" customWidth="1"/>
    <col min="3" max="4" width="6.6640625" style="116" customWidth="1"/>
    <col min="5" max="5" width="6.6640625" style="29" customWidth="1"/>
    <col min="6" max="10" width="5.33203125" style="105" customWidth="1"/>
    <col min="11" max="11" width="6.6640625" style="29" customWidth="1"/>
    <col min="12" max="12" width="6.6640625" style="31" customWidth="1"/>
    <col min="13" max="13" width="6.6640625" style="29" customWidth="1"/>
    <col min="14" max="14" width="6.6640625" style="31" customWidth="1"/>
    <col min="15" max="15" width="6.6640625" style="29" customWidth="1"/>
    <col min="16" max="16" width="6.6640625" style="31" customWidth="1"/>
    <col min="17" max="17" width="6.6640625" style="30" customWidth="1"/>
    <col min="18" max="18" width="6.6640625" style="31" customWidth="1"/>
    <col min="19" max="19" width="5.33203125" style="30" hidden="1" customWidth="1"/>
    <col min="20" max="20" width="4.6640625" style="30" hidden="1" customWidth="1"/>
    <col min="21" max="21" width="3.109375" style="31" hidden="1" customWidth="1"/>
    <col min="22" max="23" width="4.6640625" style="32" hidden="1" customWidth="1"/>
    <col min="24" max="25" width="5.109375" style="32" hidden="1" customWidth="1"/>
    <col min="26" max="26" width="6.33203125" style="32" hidden="1" customWidth="1"/>
    <col min="27" max="28" width="7.44140625" style="32" hidden="1" customWidth="1"/>
    <col min="29" max="255" width="9.109375" style="32" customWidth="1"/>
    <col min="256" max="16384" width="5.6640625" style="32"/>
  </cols>
  <sheetData>
    <row r="3" spans="1:256" ht="12.6" customHeight="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4"/>
      <c r="T3" s="125"/>
      <c r="U3" s="125"/>
      <c r="V3" s="124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  <c r="IT3" s="125"/>
      <c r="IU3" s="125"/>
      <c r="IV3" s="125"/>
    </row>
    <row r="4" spans="1:256" ht="12.6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4"/>
      <c r="T4" s="125"/>
      <c r="U4" s="125"/>
      <c r="V4" s="124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  <c r="IT4" s="125"/>
      <c r="IU4" s="125"/>
      <c r="IV4" s="125"/>
    </row>
    <row r="5" spans="1:256" ht="12.6" customHeight="1">
      <c r="A5" s="126"/>
      <c r="B5" s="126"/>
      <c r="C5" s="126"/>
      <c r="D5" s="126"/>
      <c r="E5" s="264" t="s">
        <v>16</v>
      </c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45"/>
      <c r="T5" s="128"/>
      <c r="U5" s="128"/>
      <c r="V5" s="127"/>
      <c r="W5" s="128"/>
      <c r="X5" s="128"/>
      <c r="Y5" s="128"/>
      <c r="Z5" s="128"/>
      <c r="AA5" s="128"/>
      <c r="AB5" s="128"/>
      <c r="AC5" s="128"/>
      <c r="AD5" s="128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</row>
    <row r="6" spans="1:256" s="33" customFormat="1" ht="12.6" customHeight="1">
      <c r="A6" s="126"/>
      <c r="B6" s="126"/>
      <c r="C6" s="126"/>
      <c r="D6" s="126"/>
      <c r="E6" s="256" t="s">
        <v>25</v>
      </c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43"/>
      <c r="U6" s="243"/>
      <c r="V6" s="127"/>
      <c r="W6" s="128"/>
      <c r="X6" s="128"/>
      <c r="Y6" s="128"/>
      <c r="Z6" s="128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</row>
    <row r="7" spans="1:256" s="43" customFormat="1" ht="12.6" customHeight="1">
      <c r="A7" s="129"/>
      <c r="B7" s="128"/>
      <c r="C7" s="127"/>
      <c r="D7" s="127"/>
      <c r="E7" s="257" t="s">
        <v>24</v>
      </c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44"/>
      <c r="S7" s="245"/>
      <c r="T7" s="243"/>
      <c r="U7" s="243"/>
      <c r="V7" s="127"/>
      <c r="W7" s="128"/>
      <c r="X7" s="128"/>
      <c r="Y7" s="128"/>
      <c r="Z7" s="128"/>
    </row>
    <row r="8" spans="1:256" s="43" customFormat="1" ht="12.6" customHeight="1" thickBot="1">
      <c r="A8" s="258" t="s">
        <v>27</v>
      </c>
      <c r="B8" s="258"/>
      <c r="C8" s="258"/>
      <c r="D8" s="258"/>
      <c r="E8" s="257" t="s">
        <v>31</v>
      </c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46"/>
    </row>
    <row r="9" spans="1:256" s="43" customFormat="1" ht="12.6" customHeight="1" thickTop="1" thickBot="1">
      <c r="A9" s="247"/>
      <c r="B9" s="247"/>
      <c r="C9" s="247"/>
      <c r="D9" s="247"/>
      <c r="E9" s="263" t="s">
        <v>30</v>
      </c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46"/>
    </row>
    <row r="10" spans="1:256" s="43" customFormat="1" ht="12.6" customHeight="1" thickTop="1" thickBot="1">
      <c r="A10" s="45"/>
      <c r="B10" s="130"/>
      <c r="C10" s="131"/>
      <c r="D10" s="132"/>
      <c r="E10" s="259" t="s">
        <v>17</v>
      </c>
      <c r="F10" s="260"/>
      <c r="G10" s="260"/>
      <c r="H10" s="260"/>
      <c r="I10" s="261"/>
      <c r="J10" s="259" t="s">
        <v>18</v>
      </c>
      <c r="K10" s="260"/>
      <c r="L10" s="260"/>
      <c r="M10" s="260"/>
      <c r="N10" s="260"/>
      <c r="O10" s="260"/>
      <c r="P10" s="260"/>
      <c r="Q10" s="260"/>
      <c r="R10" s="260"/>
      <c r="S10" s="133"/>
      <c r="T10" s="133"/>
      <c r="U10" s="133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s="43" customFormat="1" ht="12.6" customHeight="1" thickTop="1" thickBot="1">
      <c r="A11" s="134" t="s">
        <v>19</v>
      </c>
      <c r="B11" s="135" t="s">
        <v>1</v>
      </c>
      <c r="C11" s="136" t="s">
        <v>2</v>
      </c>
      <c r="D11" s="137" t="s">
        <v>20</v>
      </c>
      <c r="E11" s="138" t="s">
        <v>8</v>
      </c>
      <c r="F11" s="139" t="s">
        <v>3</v>
      </c>
      <c r="G11" s="139" t="s">
        <v>4</v>
      </c>
      <c r="H11" s="137" t="s">
        <v>5</v>
      </c>
      <c r="I11" s="140" t="s">
        <v>6</v>
      </c>
      <c r="J11" s="137" t="s">
        <v>8</v>
      </c>
      <c r="K11" s="141" t="s">
        <v>9</v>
      </c>
      <c r="L11" s="141" t="s">
        <v>7</v>
      </c>
      <c r="M11" s="142" t="s">
        <v>10</v>
      </c>
      <c r="N11" s="141" t="s">
        <v>7</v>
      </c>
      <c r="O11" s="142" t="s">
        <v>11</v>
      </c>
      <c r="P11" s="141" t="s">
        <v>7</v>
      </c>
      <c r="Q11" s="142" t="s">
        <v>12</v>
      </c>
      <c r="R11" s="143" t="s">
        <v>7</v>
      </c>
      <c r="S11" s="144" t="s">
        <v>0</v>
      </c>
      <c r="T11" s="145">
        <v>128</v>
      </c>
      <c r="U11" s="146" t="s">
        <v>7</v>
      </c>
      <c r="V11" s="147" t="s">
        <v>3</v>
      </c>
      <c r="W11" s="147" t="s">
        <v>4</v>
      </c>
      <c r="X11" s="147" t="s">
        <v>21</v>
      </c>
      <c r="Y11" s="147" t="s">
        <v>9</v>
      </c>
      <c r="Z11" s="147" t="s">
        <v>10</v>
      </c>
      <c r="AA11" s="147" t="s">
        <v>11</v>
      </c>
      <c r="AB11" s="147" t="s">
        <v>12</v>
      </c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  <c r="EF11" s="148"/>
      <c r="EG11" s="148"/>
      <c r="EH11" s="148"/>
      <c r="EI11" s="148"/>
      <c r="EJ11" s="148"/>
      <c r="EK11" s="148"/>
      <c r="EL11" s="148"/>
      <c r="EM11" s="148"/>
      <c r="EN11" s="148"/>
      <c r="EO11" s="148"/>
      <c r="EP11" s="148"/>
      <c r="EQ11" s="148"/>
      <c r="ER11" s="148"/>
      <c r="ES11" s="148"/>
      <c r="ET11" s="148"/>
      <c r="EU11" s="148"/>
      <c r="EV11" s="148"/>
      <c r="EW11" s="148"/>
      <c r="EX11" s="148"/>
      <c r="EY11" s="148"/>
      <c r="EZ11" s="148"/>
      <c r="FA11" s="148"/>
      <c r="FB11" s="148"/>
      <c r="FC11" s="148"/>
      <c r="FD11" s="148"/>
      <c r="FE11" s="148"/>
      <c r="FF11" s="148"/>
      <c r="FG11" s="148"/>
      <c r="FH11" s="148"/>
      <c r="FI11" s="148"/>
      <c r="FJ11" s="148"/>
      <c r="FK11" s="148"/>
      <c r="FL11" s="148"/>
      <c r="FM11" s="148"/>
      <c r="FN11" s="148"/>
      <c r="FO11" s="148"/>
      <c r="FP11" s="148"/>
      <c r="FQ11" s="148"/>
      <c r="FR11" s="148"/>
      <c r="FS11" s="148"/>
      <c r="FT11" s="148"/>
      <c r="FU11" s="148"/>
      <c r="FV11" s="148"/>
      <c r="FW11" s="148"/>
      <c r="FX11" s="148"/>
      <c r="FY11" s="148"/>
      <c r="FZ11" s="148"/>
      <c r="GA11" s="148"/>
      <c r="GB11" s="148"/>
      <c r="GC11" s="148"/>
      <c r="GD11" s="148"/>
      <c r="GE11" s="148"/>
      <c r="GF11" s="148"/>
      <c r="GG11" s="148"/>
      <c r="GH11" s="148"/>
      <c r="GI11" s="148"/>
      <c r="GJ11" s="148"/>
      <c r="GK11" s="148"/>
      <c r="GL11" s="148"/>
      <c r="GM11" s="148"/>
      <c r="GN11" s="148"/>
      <c r="GO11" s="148"/>
      <c r="GP11" s="148"/>
      <c r="GQ11" s="148"/>
      <c r="GR11" s="148"/>
      <c r="GS11" s="148"/>
      <c r="GT11" s="148"/>
      <c r="GU11" s="148"/>
      <c r="GV11" s="148"/>
      <c r="GW11" s="148"/>
      <c r="GX11" s="148"/>
      <c r="GY11" s="148"/>
      <c r="GZ11" s="148"/>
      <c r="HA11" s="148"/>
      <c r="HB11" s="148"/>
      <c r="HC11" s="148"/>
      <c r="HD11" s="148"/>
      <c r="HE11" s="148"/>
      <c r="HF11" s="148"/>
      <c r="HG11" s="148"/>
      <c r="HH11" s="148"/>
      <c r="HI11" s="148"/>
      <c r="HJ11" s="148"/>
      <c r="HK11" s="148"/>
      <c r="HL11" s="148"/>
      <c r="HM11" s="148"/>
      <c r="HN11" s="148"/>
      <c r="HO11" s="148"/>
      <c r="HP11" s="148"/>
      <c r="HQ11" s="148"/>
      <c r="HR11" s="148"/>
      <c r="HS11" s="148"/>
      <c r="HT11" s="148"/>
      <c r="HU11" s="148"/>
      <c r="HV11" s="148"/>
      <c r="HW11" s="148"/>
      <c r="HX11" s="148"/>
      <c r="HY11" s="148"/>
      <c r="HZ11" s="148"/>
      <c r="IA11" s="148"/>
      <c r="IB11" s="148"/>
      <c r="IC11" s="148"/>
      <c r="ID11" s="148"/>
      <c r="IE11" s="148"/>
      <c r="IF11" s="148"/>
      <c r="IG11" s="148"/>
      <c r="IH11" s="148"/>
      <c r="II11" s="148"/>
      <c r="IJ11" s="148"/>
      <c r="IK11" s="148"/>
      <c r="IL11" s="148"/>
      <c r="IM11" s="148"/>
      <c r="IN11" s="148"/>
      <c r="IO11" s="148"/>
      <c r="IP11" s="148"/>
      <c r="IQ11" s="148"/>
      <c r="IR11" s="148"/>
      <c r="IS11" s="148"/>
      <c r="IT11" s="148"/>
      <c r="IU11" s="148"/>
      <c r="IV11" s="148"/>
    </row>
    <row r="12" spans="1:256" s="43" customFormat="1" ht="12.6" customHeight="1" thickTop="1" thickBot="1">
      <c r="A12" s="149"/>
      <c r="B12" s="150"/>
      <c r="C12" s="151"/>
      <c r="D12" s="151"/>
      <c r="E12" s="152"/>
      <c r="F12" s="133"/>
      <c r="G12" s="133"/>
      <c r="H12" s="133"/>
      <c r="I12" s="133"/>
      <c r="J12" s="133"/>
      <c r="K12" s="153"/>
      <c r="L12" s="131"/>
      <c r="M12" s="154"/>
      <c r="N12" s="131"/>
      <c r="O12" s="154"/>
      <c r="P12" s="131"/>
      <c r="Q12" s="154"/>
      <c r="R12" s="132"/>
      <c r="S12" s="155"/>
      <c r="T12" s="154"/>
      <c r="U12" s="131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  <c r="EG12" s="148"/>
      <c r="EH12" s="148"/>
      <c r="EI12" s="148"/>
      <c r="EJ12" s="148"/>
      <c r="EK12" s="148"/>
      <c r="EL12" s="148"/>
      <c r="EM12" s="148"/>
      <c r="EN12" s="148"/>
      <c r="EO12" s="148"/>
      <c r="EP12" s="148"/>
      <c r="EQ12" s="148"/>
      <c r="ER12" s="148"/>
      <c r="ES12" s="148"/>
      <c r="ET12" s="148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  <c r="FH12" s="148"/>
      <c r="FI12" s="148"/>
      <c r="FJ12" s="148"/>
      <c r="FK12" s="148"/>
      <c r="FL12" s="148"/>
      <c r="FM12" s="148"/>
      <c r="FN12" s="148"/>
      <c r="FO12" s="148"/>
      <c r="FP12" s="148"/>
      <c r="FQ12" s="148"/>
      <c r="FR12" s="148"/>
      <c r="FS12" s="148"/>
      <c r="FT12" s="148"/>
      <c r="FU12" s="148"/>
      <c r="FV12" s="148"/>
      <c r="FW12" s="148"/>
      <c r="FX12" s="148"/>
      <c r="FY12" s="148"/>
      <c r="FZ12" s="148"/>
      <c r="GA12" s="148"/>
      <c r="GB12" s="148"/>
      <c r="GC12" s="148"/>
      <c r="GD12" s="148"/>
      <c r="GE12" s="148"/>
      <c r="GF12" s="148"/>
      <c r="GG12" s="148"/>
      <c r="GH12" s="148"/>
      <c r="GI12" s="148"/>
      <c r="GJ12" s="148"/>
      <c r="GK12" s="148"/>
      <c r="GL12" s="148"/>
      <c r="GM12" s="148"/>
      <c r="GN12" s="148"/>
      <c r="GO12" s="148"/>
      <c r="GP12" s="148"/>
      <c r="GQ12" s="148"/>
      <c r="GR12" s="148"/>
      <c r="GS12" s="148"/>
      <c r="GT12" s="148"/>
      <c r="GU12" s="148"/>
      <c r="GV12" s="148"/>
      <c r="GW12" s="148"/>
      <c r="GX12" s="148"/>
      <c r="GY12" s="148"/>
      <c r="GZ12" s="148"/>
      <c r="HA12" s="148"/>
      <c r="HB12" s="148"/>
      <c r="HC12" s="148"/>
      <c r="HD12" s="148"/>
      <c r="HE12" s="148"/>
      <c r="HF12" s="148"/>
      <c r="HG12" s="148"/>
      <c r="HH12" s="148"/>
      <c r="HI12" s="148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8"/>
      <c r="IF12" s="148"/>
      <c r="IG12" s="148"/>
      <c r="IH12" s="148"/>
      <c r="II12" s="148"/>
      <c r="IJ12" s="148"/>
      <c r="IK12" s="148"/>
      <c r="IL12" s="148"/>
      <c r="IM12" s="148"/>
      <c r="IN12" s="148"/>
      <c r="IO12" s="148"/>
      <c r="IP12" s="148"/>
      <c r="IQ12" s="148"/>
      <c r="IR12" s="148"/>
      <c r="IS12" s="148"/>
      <c r="IT12" s="148"/>
      <c r="IU12" s="148"/>
      <c r="IV12" s="148"/>
    </row>
    <row r="13" spans="1:256" s="44" customFormat="1" ht="15" customHeight="1" thickTop="1">
      <c r="A13" s="171">
        <v>8</v>
      </c>
      <c r="B13" s="172"/>
      <c r="C13" s="173">
        <f t="shared" ref="C13:C57" si="0">A13*B13</f>
        <v>0</v>
      </c>
      <c r="D13" s="174">
        <f>SUM(E13)</f>
        <v>0</v>
      </c>
      <c r="E13" s="175">
        <f>SUM(F13:I13)</f>
        <v>0</v>
      </c>
      <c r="F13" s="176">
        <f>(C13-J13)*4.3/10</f>
        <v>0</v>
      </c>
      <c r="G13" s="177">
        <f>(C13-J13)*2.8/10</f>
        <v>0</v>
      </c>
      <c r="H13" s="177">
        <f>(C13-J13)*1.5/10</f>
        <v>0</v>
      </c>
      <c r="I13" s="178">
        <f>(C13-J13)*1.5/10</f>
        <v>0</v>
      </c>
      <c r="J13" s="179">
        <f>(K13*L13)+(M13*N13)+(O13*P13)+(Q13*R13)</f>
        <v>0</v>
      </c>
      <c r="K13" s="180">
        <v>0</v>
      </c>
      <c r="L13" s="181">
        <v>0</v>
      </c>
      <c r="M13" s="182">
        <v>0</v>
      </c>
      <c r="N13" s="182">
        <v>0</v>
      </c>
      <c r="O13" s="182">
        <v>0</v>
      </c>
      <c r="P13" s="182">
        <v>0</v>
      </c>
      <c r="Q13" s="182">
        <v>0</v>
      </c>
      <c r="R13" s="182">
        <v>0</v>
      </c>
      <c r="S13" s="157">
        <v>0</v>
      </c>
      <c r="T13" s="158" t="e">
        <f>C13*#REF!</f>
        <v>#REF!</v>
      </c>
      <c r="U13" s="159">
        <v>0</v>
      </c>
      <c r="V13" s="160" t="e">
        <f>SUM(F13+#REF!)</f>
        <v>#REF!</v>
      </c>
      <c r="W13" s="160" t="e">
        <f>SUM(G13+#REF!)</f>
        <v>#REF!</v>
      </c>
      <c r="X13" s="160" t="e">
        <f>SUM(H13+#REF!)</f>
        <v>#REF!</v>
      </c>
      <c r="Y13" s="160">
        <v>0</v>
      </c>
      <c r="Z13" s="160">
        <v>0</v>
      </c>
      <c r="AA13" s="160">
        <v>0</v>
      </c>
      <c r="AB13" s="160">
        <v>0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44" customFormat="1" ht="15" customHeight="1">
      <c r="A14" s="183">
        <v>10</v>
      </c>
      <c r="B14" s="184"/>
      <c r="C14" s="173">
        <f t="shared" si="0"/>
        <v>0</v>
      </c>
      <c r="D14" s="174">
        <f t="shared" ref="D14:D16" si="1">SUM(E14)</f>
        <v>0</v>
      </c>
      <c r="E14" s="185">
        <f t="shared" ref="E14:E57" si="2">SUM(F14:I14)</f>
        <v>0</v>
      </c>
      <c r="F14" s="186">
        <f t="shared" ref="F14:F15" si="3">(C14-J14)*4.3/10</f>
        <v>0</v>
      </c>
      <c r="G14" s="187">
        <f t="shared" ref="G14:G41" si="4">(C14-J14)*2.8/10</f>
        <v>0</v>
      </c>
      <c r="H14" s="188">
        <f t="shared" ref="H14:H15" si="5">(C14-J14)*1.5/10</f>
        <v>0</v>
      </c>
      <c r="I14" s="189">
        <f t="shared" ref="I14:I15" si="6">(C14-J14)*1.5/10</f>
        <v>0</v>
      </c>
      <c r="J14" s="190">
        <f t="shared" ref="J14:J15" si="7">K14*L14+M14*N14+O14*P14+Q14*R14</f>
        <v>0</v>
      </c>
      <c r="K14" s="180">
        <v>0</v>
      </c>
      <c r="L14" s="181">
        <v>0</v>
      </c>
      <c r="M14" s="182">
        <v>0</v>
      </c>
      <c r="N14" s="182">
        <v>0</v>
      </c>
      <c r="O14" s="182">
        <v>0</v>
      </c>
      <c r="P14" s="182">
        <v>0</v>
      </c>
      <c r="Q14" s="182">
        <v>0</v>
      </c>
      <c r="R14" s="182">
        <v>0</v>
      </c>
      <c r="S14" s="157"/>
      <c r="T14" s="158"/>
      <c r="U14" s="156"/>
      <c r="V14" s="160"/>
      <c r="W14" s="160"/>
      <c r="X14" s="160"/>
      <c r="Y14" s="160"/>
      <c r="Z14" s="160"/>
      <c r="AA14" s="160"/>
      <c r="AB14" s="160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44" customFormat="1" ht="15" customHeight="1">
      <c r="A15" s="183">
        <v>12</v>
      </c>
      <c r="B15" s="184"/>
      <c r="C15" s="173">
        <f t="shared" si="0"/>
        <v>0</v>
      </c>
      <c r="D15" s="174">
        <f t="shared" si="1"/>
        <v>0</v>
      </c>
      <c r="E15" s="185">
        <f t="shared" si="2"/>
        <v>0</v>
      </c>
      <c r="F15" s="186">
        <f t="shared" si="3"/>
        <v>0</v>
      </c>
      <c r="G15" s="187">
        <f t="shared" si="4"/>
        <v>0</v>
      </c>
      <c r="H15" s="188">
        <f t="shared" si="5"/>
        <v>0</v>
      </c>
      <c r="I15" s="189">
        <f t="shared" si="6"/>
        <v>0</v>
      </c>
      <c r="J15" s="190">
        <f t="shared" si="7"/>
        <v>0</v>
      </c>
      <c r="K15" s="180">
        <v>0</v>
      </c>
      <c r="L15" s="181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57"/>
      <c r="T15" s="158"/>
      <c r="U15" s="156"/>
      <c r="V15" s="160"/>
      <c r="W15" s="160"/>
      <c r="X15" s="160"/>
      <c r="Y15" s="160"/>
      <c r="Z15" s="160"/>
      <c r="AA15" s="160"/>
      <c r="AB15" s="160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3" customFormat="1" ht="15" customHeight="1">
      <c r="A16" s="183">
        <v>14</v>
      </c>
      <c r="B16" s="184"/>
      <c r="C16" s="173">
        <f t="shared" si="0"/>
        <v>0</v>
      </c>
      <c r="D16" s="174">
        <f t="shared" si="1"/>
        <v>0</v>
      </c>
      <c r="E16" s="185">
        <f t="shared" si="2"/>
        <v>0</v>
      </c>
      <c r="F16" s="186">
        <f>(C16-J16)*4.3/10</f>
        <v>0</v>
      </c>
      <c r="G16" s="187">
        <f t="shared" si="4"/>
        <v>0</v>
      </c>
      <c r="H16" s="188">
        <f>(C16-J16)*1.5/10</f>
        <v>0</v>
      </c>
      <c r="I16" s="189">
        <f>(C16-J16)*1.5/10</f>
        <v>0</v>
      </c>
      <c r="J16" s="190">
        <f>K16*L16+M16*N16+O16*P16+Q16*R16</f>
        <v>0</v>
      </c>
      <c r="K16" s="180">
        <v>0</v>
      </c>
      <c r="L16" s="181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57"/>
      <c r="T16" s="158"/>
      <c r="U16" s="156"/>
      <c r="V16" s="160"/>
      <c r="W16" s="160"/>
      <c r="X16" s="160"/>
      <c r="Y16" s="160"/>
      <c r="Z16" s="160"/>
      <c r="AA16" s="160"/>
      <c r="AB16" s="160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3" customFormat="1" ht="15" customHeight="1">
      <c r="A17" s="183">
        <v>16</v>
      </c>
      <c r="B17" s="184"/>
      <c r="C17" s="173">
        <f t="shared" si="0"/>
        <v>0</v>
      </c>
      <c r="D17" s="174">
        <f>SUM(E17)+(K17*L17)</f>
        <v>0</v>
      </c>
      <c r="E17" s="185">
        <f t="shared" si="2"/>
        <v>0</v>
      </c>
      <c r="F17" s="186">
        <f>(C17-J17)*4.3/10</f>
        <v>0</v>
      </c>
      <c r="G17" s="187">
        <f t="shared" si="4"/>
        <v>0</v>
      </c>
      <c r="H17" s="188">
        <f>(C17-J17)*1.5/10</f>
        <v>0</v>
      </c>
      <c r="I17" s="189">
        <f>(C17-J17)*1.5/10</f>
        <v>0</v>
      </c>
      <c r="J17" s="190">
        <f t="shared" ref="J17:J57" si="8">K17*L17+M17*N17+O17*P17+Q17*R17</f>
        <v>0</v>
      </c>
      <c r="K17" s="180">
        <v>0</v>
      </c>
      <c r="L17" s="181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57"/>
      <c r="T17" s="158"/>
      <c r="U17" s="156"/>
      <c r="V17" s="160"/>
      <c r="W17" s="160"/>
      <c r="X17" s="160"/>
      <c r="Y17" s="160"/>
      <c r="Z17" s="160"/>
      <c r="AA17" s="160"/>
      <c r="AB17" s="160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1" customFormat="1" ht="15" customHeight="1">
      <c r="A18" s="191">
        <v>18</v>
      </c>
      <c r="B18" s="184"/>
      <c r="C18" s="173">
        <f t="shared" si="0"/>
        <v>0</v>
      </c>
      <c r="D18" s="174">
        <f>SUM(E18)+(K18*L18)</f>
        <v>0</v>
      </c>
      <c r="E18" s="185">
        <f t="shared" si="2"/>
        <v>0</v>
      </c>
      <c r="F18" s="186">
        <f>(C18-J18)*3.9/10</f>
        <v>0</v>
      </c>
      <c r="G18" s="187">
        <f t="shared" si="4"/>
        <v>0</v>
      </c>
      <c r="H18" s="188">
        <f>(C18-J18)*1.7/10</f>
        <v>0</v>
      </c>
      <c r="I18" s="189">
        <f>(C18-J18)*1.7/10</f>
        <v>0</v>
      </c>
      <c r="J18" s="190">
        <f t="shared" si="8"/>
        <v>0</v>
      </c>
      <c r="K18" s="192">
        <f>B18*1.4</f>
        <v>0</v>
      </c>
      <c r="L18" s="193">
        <v>4</v>
      </c>
      <c r="M18" s="194">
        <v>0</v>
      </c>
      <c r="N18" s="194">
        <v>0</v>
      </c>
      <c r="O18" s="194">
        <v>0</v>
      </c>
      <c r="P18" s="194">
        <v>0</v>
      </c>
      <c r="Q18" s="194">
        <v>0</v>
      </c>
      <c r="R18" s="194">
        <v>0</v>
      </c>
      <c r="S18" s="161">
        <v>0</v>
      </c>
      <c r="T18" s="162">
        <v>0</v>
      </c>
      <c r="U18" s="163">
        <v>0</v>
      </c>
      <c r="V18" s="160" t="e">
        <f>SUM(F18+#REF!+K18)</f>
        <v>#REF!</v>
      </c>
      <c r="W18" s="160" t="e">
        <f>SUM(G18+#REF!+K18)</f>
        <v>#REF!</v>
      </c>
      <c r="X18" s="160" t="e">
        <f>SUM(H18+#REF!)</f>
        <v>#REF!</v>
      </c>
      <c r="Y18" s="160">
        <f>SUM(K18)</f>
        <v>0</v>
      </c>
      <c r="Z18" s="160">
        <v>0</v>
      </c>
      <c r="AA18" s="160">
        <v>0</v>
      </c>
      <c r="AB18" s="160">
        <v>0</v>
      </c>
    </row>
    <row r="19" spans="1:256" s="1" customFormat="1" ht="15" customHeight="1">
      <c r="A19" s="191">
        <v>20</v>
      </c>
      <c r="B19" s="184"/>
      <c r="C19" s="195">
        <f t="shared" si="0"/>
        <v>0</v>
      </c>
      <c r="D19" s="174">
        <f t="shared" ref="D19:D24" si="9">SUM(E19)+(K19*L19)</f>
        <v>0</v>
      </c>
      <c r="E19" s="185">
        <f t="shared" si="2"/>
        <v>0</v>
      </c>
      <c r="F19" s="186">
        <f t="shared" ref="F19:F24" si="10">(C19-J19)*3.9/10</f>
        <v>0</v>
      </c>
      <c r="G19" s="187">
        <f t="shared" si="4"/>
        <v>0</v>
      </c>
      <c r="H19" s="188">
        <f t="shared" ref="H19:H24" si="11">(C19-J19)*1.7/10</f>
        <v>0</v>
      </c>
      <c r="I19" s="189">
        <f t="shared" ref="I19:I24" si="12">(C19-J19)*1.7/10</f>
        <v>0</v>
      </c>
      <c r="J19" s="190">
        <f t="shared" si="8"/>
        <v>0</v>
      </c>
      <c r="K19" s="192">
        <f>B19*1.4</f>
        <v>0</v>
      </c>
      <c r="L19" s="193">
        <v>4</v>
      </c>
      <c r="M19" s="194">
        <v>0</v>
      </c>
      <c r="N19" s="194">
        <v>0</v>
      </c>
      <c r="O19" s="194">
        <v>0</v>
      </c>
      <c r="P19" s="194">
        <v>0</v>
      </c>
      <c r="Q19" s="194">
        <v>0</v>
      </c>
      <c r="R19" s="194">
        <v>0</v>
      </c>
      <c r="S19" s="161">
        <v>0</v>
      </c>
      <c r="T19" s="162">
        <v>0</v>
      </c>
      <c r="U19" s="163">
        <v>0</v>
      </c>
      <c r="V19" s="160" t="e">
        <f>SUM(F19+#REF!+K19)</f>
        <v>#REF!</v>
      </c>
      <c r="W19" s="160" t="e">
        <f>SUM(G19+#REF!+K19)</f>
        <v>#REF!</v>
      </c>
      <c r="X19" s="160" t="e">
        <f>SUM(H19+#REF!)</f>
        <v>#REF!</v>
      </c>
      <c r="Y19" s="160">
        <f t="shared" ref="Y19:Y25" si="13">SUM(K19)</f>
        <v>0</v>
      </c>
      <c r="Z19" s="160">
        <v>0</v>
      </c>
      <c r="AA19" s="160">
        <v>0</v>
      </c>
      <c r="AB19" s="160">
        <v>0</v>
      </c>
    </row>
    <row r="20" spans="1:256" s="1" customFormat="1" ht="15" customHeight="1">
      <c r="A20" s="191">
        <v>22</v>
      </c>
      <c r="B20" s="184"/>
      <c r="C20" s="195">
        <f t="shared" si="0"/>
        <v>0</v>
      </c>
      <c r="D20" s="174">
        <f t="shared" si="9"/>
        <v>0</v>
      </c>
      <c r="E20" s="185">
        <f t="shared" si="2"/>
        <v>0</v>
      </c>
      <c r="F20" s="186">
        <f t="shared" si="10"/>
        <v>0</v>
      </c>
      <c r="G20" s="187">
        <f t="shared" si="4"/>
        <v>0</v>
      </c>
      <c r="H20" s="188">
        <f t="shared" si="11"/>
        <v>0</v>
      </c>
      <c r="I20" s="189">
        <f t="shared" si="12"/>
        <v>0</v>
      </c>
      <c r="J20" s="190">
        <f t="shared" si="8"/>
        <v>0</v>
      </c>
      <c r="K20" s="192">
        <f>B20*1.4</f>
        <v>0</v>
      </c>
      <c r="L20" s="193">
        <v>4</v>
      </c>
      <c r="M20" s="194">
        <v>0</v>
      </c>
      <c r="N20" s="194">
        <v>0</v>
      </c>
      <c r="O20" s="194">
        <v>0</v>
      </c>
      <c r="P20" s="194">
        <v>0</v>
      </c>
      <c r="Q20" s="194">
        <v>0</v>
      </c>
      <c r="R20" s="194">
        <v>0</v>
      </c>
      <c r="S20" s="161">
        <v>0</v>
      </c>
      <c r="T20" s="162">
        <v>0</v>
      </c>
      <c r="U20" s="163">
        <v>0</v>
      </c>
      <c r="V20" s="160" t="e">
        <f>SUM(F20+#REF!+K20)</f>
        <v>#REF!</v>
      </c>
      <c r="W20" s="160" t="e">
        <f>SUM(G20+#REF!+K20)</f>
        <v>#REF!</v>
      </c>
      <c r="X20" s="160" t="e">
        <f>SUM(H20+#REF!)</f>
        <v>#REF!</v>
      </c>
      <c r="Y20" s="160">
        <f t="shared" si="13"/>
        <v>0</v>
      </c>
      <c r="Z20" s="160">
        <v>0</v>
      </c>
      <c r="AA20" s="160">
        <v>0</v>
      </c>
      <c r="AB20" s="160">
        <v>0</v>
      </c>
    </row>
    <row r="21" spans="1:256" s="1" customFormat="1" ht="15" customHeight="1">
      <c r="A21" s="191">
        <v>24</v>
      </c>
      <c r="B21" s="184"/>
      <c r="C21" s="195">
        <f t="shared" si="0"/>
        <v>0</v>
      </c>
      <c r="D21" s="174">
        <f t="shared" si="9"/>
        <v>0</v>
      </c>
      <c r="E21" s="185">
        <f t="shared" si="2"/>
        <v>0</v>
      </c>
      <c r="F21" s="186">
        <f t="shared" si="10"/>
        <v>0</v>
      </c>
      <c r="G21" s="187">
        <f t="shared" si="4"/>
        <v>0</v>
      </c>
      <c r="H21" s="188">
        <f t="shared" si="11"/>
        <v>0</v>
      </c>
      <c r="I21" s="189">
        <f t="shared" si="12"/>
        <v>0</v>
      </c>
      <c r="J21" s="190">
        <f t="shared" si="8"/>
        <v>0</v>
      </c>
      <c r="K21" s="192">
        <f>B21*1.4</f>
        <v>0</v>
      </c>
      <c r="L21" s="193">
        <v>4</v>
      </c>
      <c r="M21" s="194">
        <v>0</v>
      </c>
      <c r="N21" s="194">
        <v>0</v>
      </c>
      <c r="O21" s="194">
        <v>0</v>
      </c>
      <c r="P21" s="194">
        <v>0</v>
      </c>
      <c r="Q21" s="194">
        <v>0</v>
      </c>
      <c r="R21" s="194">
        <v>0</v>
      </c>
      <c r="S21" s="161">
        <v>0</v>
      </c>
      <c r="T21" s="162">
        <v>0</v>
      </c>
      <c r="U21" s="163">
        <v>0</v>
      </c>
      <c r="V21" s="160" t="e">
        <f>SUM(F21+#REF!+K21)</f>
        <v>#REF!</v>
      </c>
      <c r="W21" s="160" t="e">
        <f>SUM(G21+#REF!+K21)</f>
        <v>#REF!</v>
      </c>
      <c r="X21" s="160" t="e">
        <f>SUM(H21+#REF!)</f>
        <v>#REF!</v>
      </c>
      <c r="Y21" s="160">
        <f t="shared" si="13"/>
        <v>0</v>
      </c>
      <c r="Z21" s="160">
        <v>0</v>
      </c>
      <c r="AA21" s="160">
        <v>0</v>
      </c>
      <c r="AB21" s="160">
        <v>0</v>
      </c>
    </row>
    <row r="22" spans="1:256" s="1" customFormat="1" ht="15" customHeight="1">
      <c r="A22" s="191">
        <v>26</v>
      </c>
      <c r="B22" s="184"/>
      <c r="C22" s="195">
        <f t="shared" si="0"/>
        <v>0</v>
      </c>
      <c r="D22" s="174">
        <f t="shared" si="9"/>
        <v>0</v>
      </c>
      <c r="E22" s="185">
        <f t="shared" si="2"/>
        <v>0</v>
      </c>
      <c r="F22" s="186">
        <f t="shared" si="10"/>
        <v>0</v>
      </c>
      <c r="G22" s="187">
        <f t="shared" si="4"/>
        <v>0</v>
      </c>
      <c r="H22" s="188">
        <f t="shared" si="11"/>
        <v>0</v>
      </c>
      <c r="I22" s="189">
        <f t="shared" si="12"/>
        <v>0</v>
      </c>
      <c r="J22" s="190">
        <f t="shared" si="8"/>
        <v>0</v>
      </c>
      <c r="K22" s="192">
        <f>B22*1.8</f>
        <v>0</v>
      </c>
      <c r="L22" s="193">
        <v>4</v>
      </c>
      <c r="M22" s="194">
        <v>0</v>
      </c>
      <c r="N22" s="194">
        <v>0</v>
      </c>
      <c r="O22" s="194">
        <v>0</v>
      </c>
      <c r="P22" s="194">
        <v>0</v>
      </c>
      <c r="Q22" s="194">
        <v>0</v>
      </c>
      <c r="R22" s="194">
        <v>0</v>
      </c>
      <c r="S22" s="161">
        <v>0</v>
      </c>
      <c r="T22" s="162">
        <v>0</v>
      </c>
      <c r="U22" s="163">
        <v>0</v>
      </c>
      <c r="V22" s="160" t="e">
        <f>SUM(F22+#REF!+K22)</f>
        <v>#REF!</v>
      </c>
      <c r="W22" s="160" t="e">
        <f>SUM(G22+#REF!+K22)</f>
        <v>#REF!</v>
      </c>
      <c r="X22" s="160" t="e">
        <f>SUM(H22+#REF!)</f>
        <v>#REF!</v>
      </c>
      <c r="Y22" s="160">
        <f t="shared" si="13"/>
        <v>0</v>
      </c>
      <c r="Z22" s="160">
        <v>0</v>
      </c>
      <c r="AA22" s="160">
        <v>0</v>
      </c>
      <c r="AB22" s="160">
        <v>0</v>
      </c>
    </row>
    <row r="23" spans="1:256" s="1" customFormat="1" ht="15" customHeight="1">
      <c r="A23" s="191">
        <v>28</v>
      </c>
      <c r="B23" s="184"/>
      <c r="C23" s="195">
        <f t="shared" si="0"/>
        <v>0</v>
      </c>
      <c r="D23" s="174">
        <f t="shared" si="9"/>
        <v>0</v>
      </c>
      <c r="E23" s="185">
        <f t="shared" si="2"/>
        <v>0</v>
      </c>
      <c r="F23" s="186">
        <f t="shared" si="10"/>
        <v>0</v>
      </c>
      <c r="G23" s="187">
        <f t="shared" si="4"/>
        <v>0</v>
      </c>
      <c r="H23" s="188">
        <f t="shared" si="11"/>
        <v>0</v>
      </c>
      <c r="I23" s="189">
        <f t="shared" si="12"/>
        <v>0</v>
      </c>
      <c r="J23" s="190">
        <f t="shared" si="8"/>
        <v>0</v>
      </c>
      <c r="K23" s="192">
        <f>B23*1.8</f>
        <v>0</v>
      </c>
      <c r="L23" s="193">
        <v>4</v>
      </c>
      <c r="M23" s="194">
        <v>0</v>
      </c>
      <c r="N23" s="194">
        <v>0</v>
      </c>
      <c r="O23" s="194">
        <v>0</v>
      </c>
      <c r="P23" s="194">
        <v>0</v>
      </c>
      <c r="Q23" s="194">
        <v>0</v>
      </c>
      <c r="R23" s="194">
        <v>0</v>
      </c>
      <c r="S23" s="161"/>
      <c r="T23" s="162"/>
      <c r="U23" s="163"/>
      <c r="V23" s="160" t="e">
        <f>SUM(F23+#REF!+K23)</f>
        <v>#REF!</v>
      </c>
      <c r="W23" s="160" t="e">
        <f>SUM(G23+#REF!+K23)</f>
        <v>#REF!</v>
      </c>
      <c r="X23" s="160" t="e">
        <f>SUM(H23+#REF!)</f>
        <v>#REF!</v>
      </c>
      <c r="Y23" s="160">
        <f t="shared" si="13"/>
        <v>0</v>
      </c>
      <c r="Z23" s="160">
        <v>0</v>
      </c>
      <c r="AA23" s="160">
        <v>0</v>
      </c>
      <c r="AB23" s="160">
        <v>0</v>
      </c>
    </row>
    <row r="24" spans="1:256" s="1" customFormat="1" ht="15" customHeight="1">
      <c r="A24" s="191">
        <v>30</v>
      </c>
      <c r="B24" s="184"/>
      <c r="C24" s="195">
        <f t="shared" si="0"/>
        <v>0</v>
      </c>
      <c r="D24" s="174">
        <f t="shared" si="9"/>
        <v>0</v>
      </c>
      <c r="E24" s="185">
        <f t="shared" si="2"/>
        <v>0</v>
      </c>
      <c r="F24" s="186">
        <f t="shared" si="10"/>
        <v>0</v>
      </c>
      <c r="G24" s="187">
        <f t="shared" si="4"/>
        <v>0</v>
      </c>
      <c r="H24" s="188">
        <f t="shared" si="11"/>
        <v>0</v>
      </c>
      <c r="I24" s="189">
        <f t="shared" si="12"/>
        <v>0</v>
      </c>
      <c r="J24" s="190">
        <f t="shared" si="8"/>
        <v>0</v>
      </c>
      <c r="K24" s="192">
        <f>B24*1.8</f>
        <v>0</v>
      </c>
      <c r="L24" s="193">
        <v>4</v>
      </c>
      <c r="M24" s="194">
        <v>0</v>
      </c>
      <c r="N24" s="194">
        <v>0</v>
      </c>
      <c r="O24" s="194">
        <v>0</v>
      </c>
      <c r="P24" s="194">
        <v>0</v>
      </c>
      <c r="Q24" s="194">
        <v>0</v>
      </c>
      <c r="R24" s="194">
        <v>0</v>
      </c>
      <c r="S24" s="161"/>
      <c r="T24" s="162"/>
      <c r="U24" s="163"/>
      <c r="V24" s="160" t="e">
        <f>SUM(F24+#REF!+K24)</f>
        <v>#REF!</v>
      </c>
      <c r="W24" s="160" t="e">
        <f>SUM(G24+#REF!+K24)</f>
        <v>#REF!</v>
      </c>
      <c r="X24" s="160" t="e">
        <f>SUM(H24+#REF!)</f>
        <v>#REF!</v>
      </c>
      <c r="Y24" s="160">
        <f t="shared" si="13"/>
        <v>0</v>
      </c>
      <c r="Z24" s="160">
        <v>0</v>
      </c>
      <c r="AA24" s="160">
        <v>0</v>
      </c>
      <c r="AB24" s="160">
        <v>0</v>
      </c>
    </row>
    <row r="25" spans="1:256" s="1" customFormat="1" ht="15" customHeight="1">
      <c r="A25" s="196">
        <v>32</v>
      </c>
      <c r="B25" s="197"/>
      <c r="C25" s="198">
        <f t="shared" si="0"/>
        <v>0</v>
      </c>
      <c r="D25" s="199">
        <f>SUM(E25)+(K25*L25)</f>
        <v>0</v>
      </c>
      <c r="E25" s="200">
        <f t="shared" si="2"/>
        <v>0</v>
      </c>
      <c r="F25" s="201">
        <f>(C25-J25)*3.9/10</f>
        <v>0</v>
      </c>
      <c r="G25" s="202">
        <f t="shared" si="4"/>
        <v>0</v>
      </c>
      <c r="H25" s="203">
        <f>(C25-J25)*1.7/10</f>
        <v>0</v>
      </c>
      <c r="I25" s="204">
        <f>(C25-J25)*1.7/10</f>
        <v>0</v>
      </c>
      <c r="J25" s="205">
        <f t="shared" si="8"/>
        <v>0</v>
      </c>
      <c r="K25" s="206">
        <f>B25*2</f>
        <v>0</v>
      </c>
      <c r="L25" s="207">
        <v>4</v>
      </c>
      <c r="M25" s="208">
        <v>0</v>
      </c>
      <c r="N25" s="208">
        <v>0</v>
      </c>
      <c r="O25" s="208">
        <v>0</v>
      </c>
      <c r="P25" s="208">
        <v>0</v>
      </c>
      <c r="Q25" s="208">
        <v>0</v>
      </c>
      <c r="R25" s="208">
        <v>0</v>
      </c>
      <c r="S25" s="165"/>
      <c r="T25" s="166"/>
      <c r="U25" s="164"/>
      <c r="V25" s="167" t="e">
        <f>SUM(F25+#REF!+K25)</f>
        <v>#REF!</v>
      </c>
      <c r="W25" s="167" t="e">
        <f>SUM(G25+#REF!+K25)</f>
        <v>#REF!</v>
      </c>
      <c r="X25" s="167" t="e">
        <f>SUM(H25+#REF!)</f>
        <v>#REF!</v>
      </c>
      <c r="Y25" s="167">
        <f t="shared" si="13"/>
        <v>0</v>
      </c>
      <c r="Z25" s="167">
        <v>0</v>
      </c>
      <c r="AA25" s="167">
        <v>0</v>
      </c>
      <c r="AB25" s="167">
        <v>0</v>
      </c>
    </row>
    <row r="26" spans="1:256" s="1" customFormat="1" ht="15" customHeight="1">
      <c r="A26" s="191">
        <v>34</v>
      </c>
      <c r="B26" s="184"/>
      <c r="C26" s="195">
        <f t="shared" si="0"/>
        <v>0</v>
      </c>
      <c r="D26" s="174">
        <f>SUM(E26)+(K26*L26)+(M26*N26)</f>
        <v>0</v>
      </c>
      <c r="E26" s="185">
        <f t="shared" si="2"/>
        <v>0</v>
      </c>
      <c r="F26" s="186">
        <f>(C26-J26)*3.9/10</f>
        <v>0</v>
      </c>
      <c r="G26" s="187">
        <f t="shared" si="4"/>
        <v>0</v>
      </c>
      <c r="H26" s="188">
        <f>(C26-J26)*1.7/10</f>
        <v>0</v>
      </c>
      <c r="I26" s="189">
        <f>(C26-J26)*1.7/10</f>
        <v>0</v>
      </c>
      <c r="J26" s="190">
        <f t="shared" si="8"/>
        <v>0</v>
      </c>
      <c r="K26" s="192">
        <f t="shared" ref="K26:K39" si="14">B26*2</f>
        <v>0</v>
      </c>
      <c r="L26" s="193">
        <v>4</v>
      </c>
      <c r="M26" s="209">
        <f t="shared" ref="M26:M39" si="15">B26*1</f>
        <v>0</v>
      </c>
      <c r="N26" s="193">
        <v>8</v>
      </c>
      <c r="O26" s="194">
        <v>0</v>
      </c>
      <c r="P26" s="194">
        <v>0</v>
      </c>
      <c r="Q26" s="194">
        <v>0</v>
      </c>
      <c r="R26" s="194">
        <v>0</v>
      </c>
      <c r="S26" s="161"/>
      <c r="T26" s="162"/>
      <c r="U26" s="163"/>
      <c r="V26" s="160" t="e">
        <f>SUM(F26+#REF!+K26+M26)</f>
        <v>#REF!</v>
      </c>
      <c r="W26" s="160" t="e">
        <f>SUM(G26+#REF!+K26+M26)</f>
        <v>#REF!</v>
      </c>
      <c r="X26" s="160" t="e">
        <f>SUM(H26+#REF!+K26+M26)</f>
        <v>#REF!</v>
      </c>
      <c r="Y26" s="160">
        <f>SUM(K26+M26)</f>
        <v>0</v>
      </c>
      <c r="Z26" s="160">
        <f>SUM(M26)</f>
        <v>0</v>
      </c>
      <c r="AA26" s="160">
        <v>0</v>
      </c>
      <c r="AB26" s="160">
        <v>0</v>
      </c>
    </row>
    <row r="27" spans="1:256" s="1" customFormat="1" ht="15" customHeight="1">
      <c r="A27" s="191">
        <v>36</v>
      </c>
      <c r="B27" s="184"/>
      <c r="C27" s="195">
        <f t="shared" si="0"/>
        <v>0</v>
      </c>
      <c r="D27" s="174">
        <f t="shared" ref="D27:D40" si="16">SUM(E27)+(K27*L27)+(M27*N27)</f>
        <v>0</v>
      </c>
      <c r="E27" s="185">
        <f t="shared" si="2"/>
        <v>0</v>
      </c>
      <c r="F27" s="186">
        <f t="shared" ref="F27:F40" si="17">(C27-J27)*3.9/10</f>
        <v>0</v>
      </c>
      <c r="G27" s="187">
        <f t="shared" si="4"/>
        <v>0</v>
      </c>
      <c r="H27" s="188">
        <f t="shared" ref="H27:H40" si="18">(C27-J27)*1.7/10</f>
        <v>0</v>
      </c>
      <c r="I27" s="189">
        <f t="shared" ref="I27:I40" si="19">(C27-J27)*1.7/10</f>
        <v>0</v>
      </c>
      <c r="J27" s="190">
        <f t="shared" si="8"/>
        <v>0</v>
      </c>
      <c r="K27" s="192">
        <f t="shared" si="14"/>
        <v>0</v>
      </c>
      <c r="L27" s="193">
        <v>4</v>
      </c>
      <c r="M27" s="209">
        <f t="shared" si="15"/>
        <v>0</v>
      </c>
      <c r="N27" s="193">
        <v>8</v>
      </c>
      <c r="O27" s="194">
        <v>0</v>
      </c>
      <c r="P27" s="194">
        <v>0</v>
      </c>
      <c r="Q27" s="194">
        <v>0</v>
      </c>
      <c r="R27" s="194">
        <v>0</v>
      </c>
      <c r="S27" s="161"/>
      <c r="T27" s="162"/>
      <c r="U27" s="163"/>
      <c r="V27" s="160" t="e">
        <f>SUM(F27+#REF!+K27+M27)</f>
        <v>#REF!</v>
      </c>
      <c r="W27" s="160" t="e">
        <f>SUM(G27+#REF!+K27+M27)</f>
        <v>#REF!</v>
      </c>
      <c r="X27" s="160" t="e">
        <f>SUM(H27+#REF!+K27+M27)</f>
        <v>#REF!</v>
      </c>
      <c r="Y27" s="160">
        <f t="shared" ref="Y27:Y41" si="20">SUM(K27+M27)</f>
        <v>0</v>
      </c>
      <c r="Z27" s="160">
        <f t="shared" ref="Z27:Z41" si="21">SUM(M27)</f>
        <v>0</v>
      </c>
      <c r="AA27" s="160">
        <v>0</v>
      </c>
      <c r="AB27" s="160">
        <v>0</v>
      </c>
    </row>
    <row r="28" spans="1:256" s="1" customFormat="1" ht="15" customHeight="1">
      <c r="A28" s="191">
        <v>38</v>
      </c>
      <c r="B28" s="184"/>
      <c r="C28" s="195">
        <f t="shared" si="0"/>
        <v>0</v>
      </c>
      <c r="D28" s="174">
        <f t="shared" si="16"/>
        <v>0</v>
      </c>
      <c r="E28" s="185">
        <f t="shared" si="2"/>
        <v>0</v>
      </c>
      <c r="F28" s="186">
        <f t="shared" si="17"/>
        <v>0</v>
      </c>
      <c r="G28" s="187">
        <f t="shared" si="4"/>
        <v>0</v>
      </c>
      <c r="H28" s="188">
        <f t="shared" si="18"/>
        <v>0</v>
      </c>
      <c r="I28" s="189">
        <f t="shared" si="19"/>
        <v>0</v>
      </c>
      <c r="J28" s="190">
        <f t="shared" si="8"/>
        <v>0</v>
      </c>
      <c r="K28" s="192">
        <f t="shared" si="14"/>
        <v>0</v>
      </c>
      <c r="L28" s="193">
        <v>4</v>
      </c>
      <c r="M28" s="209">
        <f t="shared" si="15"/>
        <v>0</v>
      </c>
      <c r="N28" s="193">
        <v>8</v>
      </c>
      <c r="O28" s="194">
        <v>0</v>
      </c>
      <c r="P28" s="194">
        <v>0</v>
      </c>
      <c r="Q28" s="194">
        <v>0</v>
      </c>
      <c r="R28" s="194">
        <v>0</v>
      </c>
      <c r="S28" s="161"/>
      <c r="T28" s="162"/>
      <c r="U28" s="163"/>
      <c r="V28" s="160" t="e">
        <f>SUM(F28+#REF!+K28+M28)</f>
        <v>#REF!</v>
      </c>
      <c r="W28" s="160" t="e">
        <f>SUM(G28+#REF!+K28+M28)</f>
        <v>#REF!</v>
      </c>
      <c r="X28" s="160" t="e">
        <f>SUM(H28+#REF!+K28+M28)</f>
        <v>#REF!</v>
      </c>
      <c r="Y28" s="160">
        <f t="shared" si="20"/>
        <v>0</v>
      </c>
      <c r="Z28" s="160">
        <f t="shared" si="21"/>
        <v>0</v>
      </c>
      <c r="AA28" s="160">
        <v>0</v>
      </c>
      <c r="AB28" s="160">
        <v>0</v>
      </c>
    </row>
    <row r="29" spans="1:256" s="1" customFormat="1" ht="15" customHeight="1">
      <c r="A29" s="191">
        <v>40</v>
      </c>
      <c r="B29" s="184"/>
      <c r="C29" s="195">
        <f t="shared" si="0"/>
        <v>0</v>
      </c>
      <c r="D29" s="174">
        <f t="shared" si="16"/>
        <v>0</v>
      </c>
      <c r="E29" s="185">
        <f t="shared" si="2"/>
        <v>0</v>
      </c>
      <c r="F29" s="186">
        <f t="shared" si="17"/>
        <v>0</v>
      </c>
      <c r="G29" s="187">
        <f t="shared" si="4"/>
        <v>0</v>
      </c>
      <c r="H29" s="188">
        <f t="shared" si="18"/>
        <v>0</v>
      </c>
      <c r="I29" s="189">
        <f t="shared" si="19"/>
        <v>0</v>
      </c>
      <c r="J29" s="190">
        <f t="shared" si="8"/>
        <v>0</v>
      </c>
      <c r="K29" s="192">
        <f t="shared" si="14"/>
        <v>0</v>
      </c>
      <c r="L29" s="193">
        <v>4</v>
      </c>
      <c r="M29" s="209">
        <f t="shared" si="15"/>
        <v>0</v>
      </c>
      <c r="N29" s="193">
        <v>8</v>
      </c>
      <c r="O29" s="194">
        <v>0</v>
      </c>
      <c r="P29" s="194">
        <v>0</v>
      </c>
      <c r="Q29" s="194">
        <v>0</v>
      </c>
      <c r="R29" s="194">
        <v>0</v>
      </c>
      <c r="S29" s="161"/>
      <c r="T29" s="162"/>
      <c r="U29" s="163"/>
      <c r="V29" s="160" t="e">
        <f>SUM(F29+#REF!+K29+M29)</f>
        <v>#REF!</v>
      </c>
      <c r="W29" s="160" t="e">
        <f>SUM(G29+#REF!+K29+M29)</f>
        <v>#REF!</v>
      </c>
      <c r="X29" s="160" t="e">
        <f>SUM(H29+#REF!+K29+M29)</f>
        <v>#REF!</v>
      </c>
      <c r="Y29" s="160">
        <f t="shared" si="20"/>
        <v>0</v>
      </c>
      <c r="Z29" s="160">
        <f t="shared" si="21"/>
        <v>0</v>
      </c>
      <c r="AA29" s="160">
        <v>0</v>
      </c>
      <c r="AB29" s="160">
        <v>0</v>
      </c>
    </row>
    <row r="30" spans="1:256" s="1" customFormat="1" ht="15" customHeight="1">
      <c r="A30" s="191">
        <v>42</v>
      </c>
      <c r="B30" s="184"/>
      <c r="C30" s="195">
        <f t="shared" si="0"/>
        <v>0</v>
      </c>
      <c r="D30" s="174">
        <f t="shared" si="16"/>
        <v>0</v>
      </c>
      <c r="E30" s="185">
        <f t="shared" si="2"/>
        <v>0</v>
      </c>
      <c r="F30" s="186">
        <f t="shared" si="17"/>
        <v>0</v>
      </c>
      <c r="G30" s="187">
        <f t="shared" si="4"/>
        <v>0</v>
      </c>
      <c r="H30" s="188">
        <f t="shared" si="18"/>
        <v>0</v>
      </c>
      <c r="I30" s="189">
        <f t="shared" si="19"/>
        <v>0</v>
      </c>
      <c r="J30" s="190">
        <f t="shared" si="8"/>
        <v>0</v>
      </c>
      <c r="K30" s="192">
        <f t="shared" si="14"/>
        <v>0</v>
      </c>
      <c r="L30" s="193">
        <v>4</v>
      </c>
      <c r="M30" s="209">
        <f t="shared" si="15"/>
        <v>0</v>
      </c>
      <c r="N30" s="193">
        <v>8</v>
      </c>
      <c r="O30" s="194">
        <v>0</v>
      </c>
      <c r="P30" s="194">
        <v>0</v>
      </c>
      <c r="Q30" s="194">
        <v>0</v>
      </c>
      <c r="R30" s="194">
        <v>0</v>
      </c>
      <c r="S30" s="161"/>
      <c r="T30" s="162"/>
      <c r="U30" s="163"/>
      <c r="V30" s="160" t="e">
        <f>SUM(F30+#REF!+K30+M30)</f>
        <v>#REF!</v>
      </c>
      <c r="W30" s="160" t="e">
        <f>SUM(G30+#REF!+K30+M30)</f>
        <v>#REF!</v>
      </c>
      <c r="X30" s="160" t="e">
        <f>SUM(H30+#REF!+K30+M30)</f>
        <v>#REF!</v>
      </c>
      <c r="Y30" s="160">
        <f t="shared" si="20"/>
        <v>0</v>
      </c>
      <c r="Z30" s="160">
        <f t="shared" si="21"/>
        <v>0</v>
      </c>
      <c r="AA30" s="160">
        <v>0</v>
      </c>
      <c r="AB30" s="160">
        <v>0</v>
      </c>
    </row>
    <row r="31" spans="1:256" s="1" customFormat="1" ht="15" customHeight="1">
      <c r="A31" s="191">
        <v>44</v>
      </c>
      <c r="B31" s="184"/>
      <c r="C31" s="195">
        <f t="shared" si="0"/>
        <v>0</v>
      </c>
      <c r="D31" s="174">
        <f t="shared" si="16"/>
        <v>0</v>
      </c>
      <c r="E31" s="185">
        <f t="shared" si="2"/>
        <v>0</v>
      </c>
      <c r="F31" s="186">
        <f t="shared" si="17"/>
        <v>0</v>
      </c>
      <c r="G31" s="187">
        <f t="shared" si="4"/>
        <v>0</v>
      </c>
      <c r="H31" s="188">
        <f t="shared" si="18"/>
        <v>0</v>
      </c>
      <c r="I31" s="189">
        <f t="shared" si="19"/>
        <v>0</v>
      </c>
      <c r="J31" s="190">
        <f t="shared" si="8"/>
        <v>0</v>
      </c>
      <c r="K31" s="192">
        <f t="shared" si="14"/>
        <v>0</v>
      </c>
      <c r="L31" s="193">
        <v>4</v>
      </c>
      <c r="M31" s="209">
        <f t="shared" si="15"/>
        <v>0</v>
      </c>
      <c r="N31" s="193">
        <v>8</v>
      </c>
      <c r="O31" s="194">
        <v>0</v>
      </c>
      <c r="P31" s="194">
        <v>0</v>
      </c>
      <c r="Q31" s="194">
        <v>0</v>
      </c>
      <c r="R31" s="194">
        <v>0</v>
      </c>
      <c r="S31" s="161"/>
      <c r="T31" s="162"/>
      <c r="U31" s="163"/>
      <c r="V31" s="160" t="e">
        <f>SUM(F31+#REF!+K31+M31)</f>
        <v>#REF!</v>
      </c>
      <c r="W31" s="160" t="e">
        <f>SUM(G31+#REF!+K31+M31)</f>
        <v>#REF!</v>
      </c>
      <c r="X31" s="160" t="e">
        <f>SUM(H31+#REF!+K31+M31)</f>
        <v>#REF!</v>
      </c>
      <c r="Y31" s="160">
        <f t="shared" si="20"/>
        <v>0</v>
      </c>
      <c r="Z31" s="160">
        <f t="shared" si="21"/>
        <v>0</v>
      </c>
      <c r="AA31" s="160">
        <v>0</v>
      </c>
      <c r="AB31" s="160">
        <v>0</v>
      </c>
    </row>
    <row r="32" spans="1:256" s="1" customFormat="1" ht="15" customHeight="1">
      <c r="A32" s="191">
        <v>46</v>
      </c>
      <c r="B32" s="184"/>
      <c r="C32" s="195">
        <f t="shared" si="0"/>
        <v>0</v>
      </c>
      <c r="D32" s="174">
        <f t="shared" si="16"/>
        <v>0</v>
      </c>
      <c r="E32" s="185">
        <f t="shared" si="2"/>
        <v>0</v>
      </c>
      <c r="F32" s="186">
        <f t="shared" si="17"/>
        <v>0</v>
      </c>
      <c r="G32" s="187">
        <f t="shared" si="4"/>
        <v>0</v>
      </c>
      <c r="H32" s="188">
        <f t="shared" si="18"/>
        <v>0</v>
      </c>
      <c r="I32" s="189">
        <f t="shared" si="19"/>
        <v>0</v>
      </c>
      <c r="J32" s="190">
        <f t="shared" si="8"/>
        <v>0</v>
      </c>
      <c r="K32" s="192">
        <f t="shared" si="14"/>
        <v>0</v>
      </c>
      <c r="L32" s="193">
        <v>4</v>
      </c>
      <c r="M32" s="209">
        <f t="shared" si="15"/>
        <v>0</v>
      </c>
      <c r="N32" s="193">
        <v>8</v>
      </c>
      <c r="O32" s="194">
        <v>0</v>
      </c>
      <c r="P32" s="194">
        <v>0</v>
      </c>
      <c r="Q32" s="194">
        <v>0</v>
      </c>
      <c r="R32" s="194">
        <v>0</v>
      </c>
      <c r="S32" s="161"/>
      <c r="T32" s="162"/>
      <c r="U32" s="163"/>
      <c r="V32" s="160" t="e">
        <f>SUM(F32+#REF!+K32+M32)</f>
        <v>#REF!</v>
      </c>
      <c r="W32" s="160" t="e">
        <f>SUM(G32+#REF!+K32+M32)</f>
        <v>#REF!</v>
      </c>
      <c r="X32" s="160" t="e">
        <f>SUM(H32+#REF!+K32+M32)</f>
        <v>#REF!</v>
      </c>
      <c r="Y32" s="160">
        <f t="shared" si="20"/>
        <v>0</v>
      </c>
      <c r="Z32" s="160">
        <f t="shared" si="21"/>
        <v>0</v>
      </c>
      <c r="AA32" s="160">
        <v>0</v>
      </c>
      <c r="AB32" s="160">
        <v>0</v>
      </c>
    </row>
    <row r="33" spans="1:256" s="1" customFormat="1" ht="15" customHeight="1">
      <c r="A33" s="191">
        <v>48</v>
      </c>
      <c r="B33" s="184"/>
      <c r="C33" s="195">
        <f t="shared" si="0"/>
        <v>0</v>
      </c>
      <c r="D33" s="174">
        <f t="shared" si="16"/>
        <v>0</v>
      </c>
      <c r="E33" s="185">
        <f t="shared" si="2"/>
        <v>0</v>
      </c>
      <c r="F33" s="186">
        <f t="shared" si="17"/>
        <v>0</v>
      </c>
      <c r="G33" s="187">
        <f t="shared" si="4"/>
        <v>0</v>
      </c>
      <c r="H33" s="188">
        <f t="shared" si="18"/>
        <v>0</v>
      </c>
      <c r="I33" s="189">
        <f t="shared" si="19"/>
        <v>0</v>
      </c>
      <c r="J33" s="190">
        <f t="shared" si="8"/>
        <v>0</v>
      </c>
      <c r="K33" s="192">
        <f t="shared" si="14"/>
        <v>0</v>
      </c>
      <c r="L33" s="193">
        <v>4</v>
      </c>
      <c r="M33" s="209">
        <f t="shared" si="15"/>
        <v>0</v>
      </c>
      <c r="N33" s="193">
        <v>8</v>
      </c>
      <c r="O33" s="194">
        <v>0</v>
      </c>
      <c r="P33" s="194">
        <v>0</v>
      </c>
      <c r="Q33" s="194">
        <v>0</v>
      </c>
      <c r="R33" s="194">
        <v>0</v>
      </c>
      <c r="S33" s="161"/>
      <c r="T33" s="162"/>
      <c r="U33" s="163"/>
      <c r="V33" s="160" t="e">
        <f>SUM(F33+#REF!+K33+M33)</f>
        <v>#REF!</v>
      </c>
      <c r="W33" s="160" t="e">
        <f>SUM(G33+#REF!+K33+M33)</f>
        <v>#REF!</v>
      </c>
      <c r="X33" s="160" t="e">
        <f>SUM(H33+#REF!+K33+M33)</f>
        <v>#REF!</v>
      </c>
      <c r="Y33" s="160">
        <f t="shared" si="20"/>
        <v>0</v>
      </c>
      <c r="Z33" s="160">
        <f t="shared" si="21"/>
        <v>0</v>
      </c>
      <c r="AA33" s="160">
        <v>0</v>
      </c>
      <c r="AB33" s="160">
        <v>0</v>
      </c>
    </row>
    <row r="34" spans="1:256" s="1" customFormat="1" ht="15" customHeight="1">
      <c r="A34" s="191">
        <v>50</v>
      </c>
      <c r="B34" s="184"/>
      <c r="C34" s="195">
        <f t="shared" si="0"/>
        <v>0</v>
      </c>
      <c r="D34" s="174">
        <f t="shared" si="16"/>
        <v>0</v>
      </c>
      <c r="E34" s="185">
        <f t="shared" si="2"/>
        <v>0</v>
      </c>
      <c r="F34" s="186">
        <f t="shared" si="17"/>
        <v>0</v>
      </c>
      <c r="G34" s="187">
        <f t="shared" si="4"/>
        <v>0</v>
      </c>
      <c r="H34" s="188">
        <f t="shared" si="18"/>
        <v>0</v>
      </c>
      <c r="I34" s="189">
        <f t="shared" si="19"/>
        <v>0</v>
      </c>
      <c r="J34" s="190">
        <f t="shared" si="8"/>
        <v>0</v>
      </c>
      <c r="K34" s="192">
        <f t="shared" si="14"/>
        <v>0</v>
      </c>
      <c r="L34" s="193">
        <v>4</v>
      </c>
      <c r="M34" s="209">
        <f t="shared" si="15"/>
        <v>0</v>
      </c>
      <c r="N34" s="193">
        <v>8</v>
      </c>
      <c r="O34" s="194">
        <v>0</v>
      </c>
      <c r="P34" s="194">
        <v>0</v>
      </c>
      <c r="Q34" s="194">
        <v>0</v>
      </c>
      <c r="R34" s="194">
        <v>0</v>
      </c>
      <c r="S34" s="161"/>
      <c r="T34" s="162"/>
      <c r="U34" s="163"/>
      <c r="V34" s="160" t="e">
        <f>SUM(F34+#REF!+K34+M34)</f>
        <v>#REF!</v>
      </c>
      <c r="W34" s="160" t="e">
        <f>SUM(G34+#REF!+K34+M34)</f>
        <v>#REF!</v>
      </c>
      <c r="X34" s="160" t="e">
        <f>SUM(H34+#REF!+K34+M34)</f>
        <v>#REF!</v>
      </c>
      <c r="Y34" s="160">
        <f t="shared" si="20"/>
        <v>0</v>
      </c>
      <c r="Z34" s="160">
        <f t="shared" si="21"/>
        <v>0</v>
      </c>
      <c r="AA34" s="160">
        <v>0</v>
      </c>
      <c r="AB34" s="160">
        <v>0</v>
      </c>
    </row>
    <row r="35" spans="1:256" s="1" customFormat="1" ht="15" customHeight="1">
      <c r="A35" s="191">
        <v>52</v>
      </c>
      <c r="B35" s="184"/>
      <c r="C35" s="195">
        <f t="shared" si="0"/>
        <v>0</v>
      </c>
      <c r="D35" s="174">
        <f t="shared" si="16"/>
        <v>0</v>
      </c>
      <c r="E35" s="185">
        <f t="shared" si="2"/>
        <v>0</v>
      </c>
      <c r="F35" s="186">
        <f t="shared" si="17"/>
        <v>0</v>
      </c>
      <c r="G35" s="187">
        <f t="shared" si="4"/>
        <v>0</v>
      </c>
      <c r="H35" s="188">
        <f t="shared" si="18"/>
        <v>0</v>
      </c>
      <c r="I35" s="189">
        <f t="shared" si="19"/>
        <v>0</v>
      </c>
      <c r="J35" s="190">
        <f t="shared" si="8"/>
        <v>0</v>
      </c>
      <c r="K35" s="192">
        <f t="shared" si="14"/>
        <v>0</v>
      </c>
      <c r="L35" s="193">
        <v>4</v>
      </c>
      <c r="M35" s="209">
        <f t="shared" si="15"/>
        <v>0</v>
      </c>
      <c r="N35" s="193">
        <v>8</v>
      </c>
      <c r="O35" s="194">
        <v>0</v>
      </c>
      <c r="P35" s="194">
        <v>0</v>
      </c>
      <c r="Q35" s="194">
        <v>0</v>
      </c>
      <c r="R35" s="194">
        <v>0</v>
      </c>
      <c r="S35" s="161"/>
      <c r="T35" s="162"/>
      <c r="U35" s="163"/>
      <c r="V35" s="160" t="e">
        <f>SUM(F35+#REF!+K35+M35)</f>
        <v>#REF!</v>
      </c>
      <c r="W35" s="160" t="e">
        <f>SUM(G35+#REF!+K35+M35)</f>
        <v>#REF!</v>
      </c>
      <c r="X35" s="160" t="e">
        <f>SUM(H35+#REF!+K35+M35)</f>
        <v>#REF!</v>
      </c>
      <c r="Y35" s="160">
        <f t="shared" si="20"/>
        <v>0</v>
      </c>
      <c r="Z35" s="160">
        <f t="shared" si="21"/>
        <v>0</v>
      </c>
      <c r="AA35" s="160">
        <v>0</v>
      </c>
      <c r="AB35" s="160">
        <v>0</v>
      </c>
    </row>
    <row r="36" spans="1:256" s="1" customFormat="1" ht="15" customHeight="1">
      <c r="A36" s="191">
        <v>54</v>
      </c>
      <c r="B36" s="184"/>
      <c r="C36" s="195">
        <f t="shared" si="0"/>
        <v>0</v>
      </c>
      <c r="D36" s="174">
        <f t="shared" si="16"/>
        <v>0</v>
      </c>
      <c r="E36" s="185">
        <f t="shared" si="2"/>
        <v>0</v>
      </c>
      <c r="F36" s="186">
        <f t="shared" si="17"/>
        <v>0</v>
      </c>
      <c r="G36" s="187">
        <f t="shared" si="4"/>
        <v>0</v>
      </c>
      <c r="H36" s="188">
        <f t="shared" si="18"/>
        <v>0</v>
      </c>
      <c r="I36" s="189">
        <f t="shared" si="19"/>
        <v>0</v>
      </c>
      <c r="J36" s="190">
        <f t="shared" si="8"/>
        <v>0</v>
      </c>
      <c r="K36" s="192">
        <f t="shared" si="14"/>
        <v>0</v>
      </c>
      <c r="L36" s="193">
        <v>4</v>
      </c>
      <c r="M36" s="209">
        <f t="shared" si="15"/>
        <v>0</v>
      </c>
      <c r="N36" s="193">
        <v>8</v>
      </c>
      <c r="O36" s="194">
        <v>0</v>
      </c>
      <c r="P36" s="194">
        <v>0</v>
      </c>
      <c r="Q36" s="194">
        <v>0</v>
      </c>
      <c r="R36" s="194">
        <v>0</v>
      </c>
      <c r="S36" s="161"/>
      <c r="T36" s="162"/>
      <c r="U36" s="163"/>
      <c r="V36" s="160" t="e">
        <f>SUM(F36+#REF!+K36+M36)</f>
        <v>#REF!</v>
      </c>
      <c r="W36" s="160" t="e">
        <f>SUM(G36+#REF!+K36+M36)</f>
        <v>#REF!</v>
      </c>
      <c r="X36" s="160" t="e">
        <f>SUM(H36+#REF!+K36+M36)</f>
        <v>#REF!</v>
      </c>
      <c r="Y36" s="160">
        <f t="shared" si="20"/>
        <v>0</v>
      </c>
      <c r="Z36" s="160">
        <f t="shared" si="21"/>
        <v>0</v>
      </c>
      <c r="AA36" s="160">
        <v>0</v>
      </c>
      <c r="AB36" s="160">
        <v>0</v>
      </c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</row>
    <row r="37" spans="1:256" s="1" customFormat="1" ht="15" customHeight="1">
      <c r="A37" s="191">
        <v>56</v>
      </c>
      <c r="B37" s="184"/>
      <c r="C37" s="195">
        <f t="shared" si="0"/>
        <v>0</v>
      </c>
      <c r="D37" s="174">
        <f t="shared" si="16"/>
        <v>0</v>
      </c>
      <c r="E37" s="185">
        <f t="shared" si="2"/>
        <v>0</v>
      </c>
      <c r="F37" s="186">
        <f t="shared" si="17"/>
        <v>0</v>
      </c>
      <c r="G37" s="187">
        <f t="shared" si="4"/>
        <v>0</v>
      </c>
      <c r="H37" s="188">
        <f t="shared" si="18"/>
        <v>0</v>
      </c>
      <c r="I37" s="189">
        <f t="shared" si="19"/>
        <v>0</v>
      </c>
      <c r="J37" s="190">
        <f t="shared" si="8"/>
        <v>0</v>
      </c>
      <c r="K37" s="192">
        <f t="shared" si="14"/>
        <v>0</v>
      </c>
      <c r="L37" s="193">
        <v>4</v>
      </c>
      <c r="M37" s="209">
        <f t="shared" si="15"/>
        <v>0</v>
      </c>
      <c r="N37" s="193">
        <v>8</v>
      </c>
      <c r="O37" s="194">
        <v>0</v>
      </c>
      <c r="P37" s="194">
        <v>0</v>
      </c>
      <c r="Q37" s="194">
        <v>0</v>
      </c>
      <c r="R37" s="194">
        <v>0</v>
      </c>
      <c r="S37" s="161"/>
      <c r="T37" s="162"/>
      <c r="U37" s="163"/>
      <c r="V37" s="160" t="e">
        <f>SUM(F37+#REF!+K37+M37)</f>
        <v>#REF!</v>
      </c>
      <c r="W37" s="160" t="e">
        <f>SUM(G37+#REF!+K37+M37)</f>
        <v>#REF!</v>
      </c>
      <c r="X37" s="160" t="e">
        <f>SUM(H37+#REF!+K37+M37)</f>
        <v>#REF!</v>
      </c>
      <c r="Y37" s="160">
        <f t="shared" si="20"/>
        <v>0</v>
      </c>
      <c r="Z37" s="160">
        <f t="shared" si="21"/>
        <v>0</v>
      </c>
      <c r="AA37" s="160">
        <v>0</v>
      </c>
      <c r="AB37" s="160">
        <v>0</v>
      </c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</row>
    <row r="38" spans="1:256" s="1" customFormat="1" ht="15" customHeight="1">
      <c r="A38" s="191">
        <v>58</v>
      </c>
      <c r="B38" s="184"/>
      <c r="C38" s="195">
        <f t="shared" si="0"/>
        <v>0</v>
      </c>
      <c r="D38" s="174">
        <f t="shared" si="16"/>
        <v>0</v>
      </c>
      <c r="E38" s="185">
        <f t="shared" si="2"/>
        <v>0</v>
      </c>
      <c r="F38" s="186">
        <f t="shared" si="17"/>
        <v>0</v>
      </c>
      <c r="G38" s="187">
        <f t="shared" si="4"/>
        <v>0</v>
      </c>
      <c r="H38" s="188">
        <f t="shared" si="18"/>
        <v>0</v>
      </c>
      <c r="I38" s="189">
        <f t="shared" si="19"/>
        <v>0</v>
      </c>
      <c r="J38" s="190">
        <f t="shared" si="8"/>
        <v>0</v>
      </c>
      <c r="K38" s="192">
        <f t="shared" si="14"/>
        <v>0</v>
      </c>
      <c r="L38" s="193">
        <v>4</v>
      </c>
      <c r="M38" s="209">
        <f t="shared" si="15"/>
        <v>0</v>
      </c>
      <c r="N38" s="193">
        <v>8</v>
      </c>
      <c r="O38" s="194">
        <v>0</v>
      </c>
      <c r="P38" s="194">
        <v>0</v>
      </c>
      <c r="Q38" s="194">
        <v>0</v>
      </c>
      <c r="R38" s="194">
        <v>0</v>
      </c>
      <c r="S38" s="161"/>
      <c r="T38" s="162"/>
      <c r="U38" s="163"/>
      <c r="V38" s="160" t="e">
        <f>SUM(F38+#REF!+K38+M38)</f>
        <v>#REF!</v>
      </c>
      <c r="W38" s="160" t="e">
        <f>SUM(G38+#REF!+K38+M38)</f>
        <v>#REF!</v>
      </c>
      <c r="X38" s="160" t="e">
        <f>SUM(H38+#REF!+K38+M38)</f>
        <v>#REF!</v>
      </c>
      <c r="Y38" s="160">
        <f t="shared" si="20"/>
        <v>0</v>
      </c>
      <c r="Z38" s="160">
        <f t="shared" si="21"/>
        <v>0</v>
      </c>
      <c r="AA38" s="160">
        <v>0</v>
      </c>
      <c r="AB38" s="160">
        <v>0</v>
      </c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</row>
    <row r="39" spans="1:256" s="1" customFormat="1" ht="15" customHeight="1">
      <c r="A39" s="191">
        <v>60</v>
      </c>
      <c r="B39" s="184"/>
      <c r="C39" s="195">
        <f t="shared" si="0"/>
        <v>0</v>
      </c>
      <c r="D39" s="174">
        <f t="shared" si="16"/>
        <v>0</v>
      </c>
      <c r="E39" s="185">
        <f t="shared" si="2"/>
        <v>0</v>
      </c>
      <c r="F39" s="186">
        <f t="shared" si="17"/>
        <v>0</v>
      </c>
      <c r="G39" s="187">
        <f t="shared" si="4"/>
        <v>0</v>
      </c>
      <c r="H39" s="188">
        <f t="shared" si="18"/>
        <v>0</v>
      </c>
      <c r="I39" s="189">
        <f t="shared" si="19"/>
        <v>0</v>
      </c>
      <c r="J39" s="190">
        <f t="shared" si="8"/>
        <v>0</v>
      </c>
      <c r="K39" s="192">
        <f t="shared" si="14"/>
        <v>0</v>
      </c>
      <c r="L39" s="193">
        <v>4</v>
      </c>
      <c r="M39" s="209">
        <f t="shared" si="15"/>
        <v>0</v>
      </c>
      <c r="N39" s="193">
        <v>8</v>
      </c>
      <c r="O39" s="194">
        <v>0</v>
      </c>
      <c r="P39" s="194">
        <v>0</v>
      </c>
      <c r="Q39" s="194">
        <v>0</v>
      </c>
      <c r="R39" s="194">
        <v>0</v>
      </c>
      <c r="S39" s="161"/>
      <c r="T39" s="162"/>
      <c r="U39" s="163"/>
      <c r="V39" s="160" t="e">
        <f>SUM(F39+#REF!+K39+M39)</f>
        <v>#REF!</v>
      </c>
      <c r="W39" s="160" t="e">
        <f>SUM(G39+#REF!+K39+M39)</f>
        <v>#REF!</v>
      </c>
      <c r="X39" s="160" t="e">
        <f>SUM(H39+#REF!+K39+M39)</f>
        <v>#REF!</v>
      </c>
      <c r="Y39" s="160">
        <f t="shared" si="20"/>
        <v>0</v>
      </c>
      <c r="Z39" s="160">
        <f t="shared" si="21"/>
        <v>0</v>
      </c>
      <c r="AA39" s="160">
        <v>0</v>
      </c>
      <c r="AB39" s="160">
        <v>0</v>
      </c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</row>
    <row r="40" spans="1:256" s="1" customFormat="1" ht="15" customHeight="1">
      <c r="A40" s="191">
        <v>62</v>
      </c>
      <c r="B40" s="184"/>
      <c r="C40" s="195">
        <f t="shared" si="0"/>
        <v>0</v>
      </c>
      <c r="D40" s="174">
        <f t="shared" si="16"/>
        <v>0</v>
      </c>
      <c r="E40" s="185">
        <f t="shared" si="2"/>
        <v>0</v>
      </c>
      <c r="F40" s="186">
        <f t="shared" si="17"/>
        <v>0</v>
      </c>
      <c r="G40" s="187">
        <f t="shared" si="4"/>
        <v>0</v>
      </c>
      <c r="H40" s="188">
        <f t="shared" si="18"/>
        <v>0</v>
      </c>
      <c r="I40" s="189">
        <f t="shared" si="19"/>
        <v>0</v>
      </c>
      <c r="J40" s="190">
        <f t="shared" si="8"/>
        <v>0</v>
      </c>
      <c r="K40" s="192">
        <f>B40*2</f>
        <v>0</v>
      </c>
      <c r="L40" s="193">
        <v>4</v>
      </c>
      <c r="M40" s="209">
        <f>B40*1</f>
        <v>0</v>
      </c>
      <c r="N40" s="193">
        <v>8</v>
      </c>
      <c r="O40" s="194">
        <v>0</v>
      </c>
      <c r="P40" s="194">
        <v>0</v>
      </c>
      <c r="Q40" s="194">
        <v>0</v>
      </c>
      <c r="R40" s="194">
        <v>0</v>
      </c>
      <c r="S40" s="161"/>
      <c r="T40" s="162"/>
      <c r="U40" s="163"/>
      <c r="V40" s="160" t="e">
        <f>SUM(F40+#REF!+K40+M40)</f>
        <v>#REF!</v>
      </c>
      <c r="W40" s="160" t="e">
        <f>SUM(G40+#REF!+K40+M40)</f>
        <v>#REF!</v>
      </c>
      <c r="X40" s="160" t="e">
        <f>SUM(H40+#REF!+K40+M40)</f>
        <v>#REF!</v>
      </c>
      <c r="Y40" s="160">
        <f t="shared" si="20"/>
        <v>0</v>
      </c>
      <c r="Z40" s="160">
        <f t="shared" si="21"/>
        <v>0</v>
      </c>
      <c r="AA40" s="160">
        <v>0</v>
      </c>
      <c r="AB40" s="160">
        <v>0</v>
      </c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</row>
    <row r="41" spans="1:256" s="1" customFormat="1" ht="15" customHeight="1">
      <c r="A41" s="196">
        <v>64</v>
      </c>
      <c r="B41" s="197"/>
      <c r="C41" s="198">
        <f t="shared" si="0"/>
        <v>0</v>
      </c>
      <c r="D41" s="199">
        <f>SUM(E41)+(K41*L41)+(M41*N41)</f>
        <v>0</v>
      </c>
      <c r="E41" s="200">
        <f t="shared" si="2"/>
        <v>0</v>
      </c>
      <c r="F41" s="201">
        <f>(C41-J41)*3.9/10</f>
        <v>0</v>
      </c>
      <c r="G41" s="202">
        <f t="shared" si="4"/>
        <v>0</v>
      </c>
      <c r="H41" s="203">
        <f>(C41-J41)*1.7/10</f>
        <v>0</v>
      </c>
      <c r="I41" s="204">
        <f>(C41-J41)*1.7/10</f>
        <v>0</v>
      </c>
      <c r="J41" s="205">
        <f t="shared" si="8"/>
        <v>0</v>
      </c>
      <c r="K41" s="206">
        <f>B41*2</f>
        <v>0</v>
      </c>
      <c r="L41" s="207">
        <v>4</v>
      </c>
      <c r="M41" s="210">
        <f>B41*1</f>
        <v>0</v>
      </c>
      <c r="N41" s="207">
        <v>8</v>
      </c>
      <c r="O41" s="208">
        <v>0</v>
      </c>
      <c r="P41" s="207">
        <v>0</v>
      </c>
      <c r="Q41" s="208">
        <v>0</v>
      </c>
      <c r="R41" s="211">
        <v>0</v>
      </c>
      <c r="S41" s="165"/>
      <c r="T41" s="166"/>
      <c r="U41" s="164"/>
      <c r="V41" s="167" t="e">
        <f>SUM(F41+#REF!+K41+M41)</f>
        <v>#REF!</v>
      </c>
      <c r="W41" s="167" t="e">
        <f>SUM(G41+#REF!+K41+M41)</f>
        <v>#REF!</v>
      </c>
      <c r="X41" s="167" t="e">
        <f>SUM(H41+#REF!+K41+M41)</f>
        <v>#REF!</v>
      </c>
      <c r="Y41" s="167">
        <f t="shared" si="20"/>
        <v>0</v>
      </c>
      <c r="Z41" s="167">
        <f t="shared" si="21"/>
        <v>0</v>
      </c>
      <c r="AA41" s="167">
        <v>0</v>
      </c>
      <c r="AB41" s="167">
        <v>0</v>
      </c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</row>
    <row r="42" spans="1:256" s="1" customFormat="1" ht="15" customHeight="1">
      <c r="A42" s="191">
        <v>66</v>
      </c>
      <c r="B42" s="184"/>
      <c r="C42" s="195">
        <f t="shared" si="0"/>
        <v>0</v>
      </c>
      <c r="D42" s="174">
        <f>E42+J42</f>
        <v>0</v>
      </c>
      <c r="E42" s="185">
        <f t="shared" si="2"/>
        <v>0</v>
      </c>
      <c r="F42" s="186">
        <f>(C42-J42)*3.9/10</f>
        <v>0</v>
      </c>
      <c r="G42" s="187">
        <f>(C42-J42)*2.8/10</f>
        <v>0</v>
      </c>
      <c r="H42" s="188">
        <f>(C42-J42)*1.7/10</f>
        <v>0</v>
      </c>
      <c r="I42" s="189">
        <f>(C42-J42)*1.7/10</f>
        <v>0</v>
      </c>
      <c r="J42" s="190">
        <f t="shared" si="8"/>
        <v>0</v>
      </c>
      <c r="K42" s="192">
        <f>B42*2.8</f>
        <v>0</v>
      </c>
      <c r="L42" s="193">
        <v>4</v>
      </c>
      <c r="M42" s="209">
        <f>B42*1.8</f>
        <v>0</v>
      </c>
      <c r="N42" s="193">
        <v>8</v>
      </c>
      <c r="O42" s="209">
        <f>B42*0.8</f>
        <v>0</v>
      </c>
      <c r="P42" s="193">
        <v>16</v>
      </c>
      <c r="Q42" s="194">
        <v>0</v>
      </c>
      <c r="R42" s="212">
        <v>0</v>
      </c>
      <c r="S42" s="161"/>
      <c r="T42" s="162"/>
      <c r="U42" s="163"/>
      <c r="V42" s="160" t="e">
        <f>SUM(F42+#REF!+K42+M42+O42)</f>
        <v>#REF!</v>
      </c>
      <c r="W42" s="160" t="e">
        <f>SUM(G42+#REF!+K42+M42+O42)</f>
        <v>#REF!</v>
      </c>
      <c r="X42" s="160" t="e">
        <f>SUM(H42+#REF!+K42+M42+O42)</f>
        <v>#REF!</v>
      </c>
      <c r="Y42" s="160">
        <f>SUM(K42+M42+O42)</f>
        <v>0</v>
      </c>
      <c r="Z42" s="160">
        <f>SUM(M42+O42)</f>
        <v>0</v>
      </c>
      <c r="AA42" s="160">
        <f>+O42</f>
        <v>0</v>
      </c>
      <c r="AB42" s="160">
        <v>0</v>
      </c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</row>
    <row r="43" spans="1:256" s="1" customFormat="1" ht="15" customHeight="1">
      <c r="A43" s="191">
        <v>68</v>
      </c>
      <c r="B43" s="184"/>
      <c r="C43" s="195">
        <f t="shared" si="0"/>
        <v>0</v>
      </c>
      <c r="D43" s="174">
        <f t="shared" ref="D43:D56" si="22">E43+J43</f>
        <v>0</v>
      </c>
      <c r="E43" s="185">
        <f t="shared" si="2"/>
        <v>0</v>
      </c>
      <c r="F43" s="186">
        <f t="shared" ref="F43:F56" si="23">(C43-J43)*3.9/10</f>
        <v>0</v>
      </c>
      <c r="G43" s="187">
        <f t="shared" ref="G43:G56" si="24">(C43-J43)*2.8/10</f>
        <v>0</v>
      </c>
      <c r="H43" s="188">
        <f t="shared" ref="H43:H56" si="25">(C43-J43)*1.7/10</f>
        <v>0</v>
      </c>
      <c r="I43" s="189">
        <f t="shared" ref="I43:I56" si="26">(C43-J43)*1.7/10</f>
        <v>0</v>
      </c>
      <c r="J43" s="190">
        <f t="shared" si="8"/>
        <v>0</v>
      </c>
      <c r="K43" s="192">
        <f t="shared" ref="K43:K49" si="27">B43*2.8</f>
        <v>0</v>
      </c>
      <c r="L43" s="193">
        <v>4</v>
      </c>
      <c r="M43" s="209">
        <f t="shared" ref="M43:M49" si="28">B43*1.8</f>
        <v>0</v>
      </c>
      <c r="N43" s="193">
        <v>8</v>
      </c>
      <c r="O43" s="209">
        <f t="shared" ref="O43:O49" si="29">B43*0.8</f>
        <v>0</v>
      </c>
      <c r="P43" s="193">
        <v>16</v>
      </c>
      <c r="Q43" s="194">
        <v>0</v>
      </c>
      <c r="R43" s="212">
        <v>0</v>
      </c>
      <c r="S43" s="161"/>
      <c r="T43" s="162"/>
      <c r="U43" s="163"/>
      <c r="V43" s="160" t="e">
        <f>SUM(F43+#REF!+K43+M43+O43)</f>
        <v>#REF!</v>
      </c>
      <c r="W43" s="160" t="e">
        <f>SUM(G43+#REF!+K43+M43+O43)</f>
        <v>#REF!</v>
      </c>
      <c r="X43" s="160" t="e">
        <f>SUM(H43+#REF!+K43+M43+O43)</f>
        <v>#REF!</v>
      </c>
      <c r="Y43" s="160">
        <f t="shared" ref="Y43:Y57" si="30">SUM(K43+M43+O43)</f>
        <v>0</v>
      </c>
      <c r="Z43" s="160">
        <f t="shared" ref="Z43:Z57" si="31">SUM(M43+O43)</f>
        <v>0</v>
      </c>
      <c r="AA43" s="160">
        <f t="shared" ref="AA43:AA57" si="32">+O43</f>
        <v>0</v>
      </c>
      <c r="AB43" s="160">
        <v>0</v>
      </c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  <c r="IU43" s="32"/>
      <c r="IV43" s="32"/>
    </row>
    <row r="44" spans="1:256" s="1" customFormat="1" ht="15" customHeight="1">
      <c r="A44" s="191">
        <v>70</v>
      </c>
      <c r="B44" s="184"/>
      <c r="C44" s="195">
        <f t="shared" si="0"/>
        <v>0</v>
      </c>
      <c r="D44" s="174">
        <f t="shared" si="22"/>
        <v>0</v>
      </c>
      <c r="E44" s="185">
        <f t="shared" si="2"/>
        <v>0</v>
      </c>
      <c r="F44" s="186">
        <f t="shared" si="23"/>
        <v>0</v>
      </c>
      <c r="G44" s="187">
        <f t="shared" si="24"/>
        <v>0</v>
      </c>
      <c r="H44" s="188">
        <f t="shared" si="25"/>
        <v>0</v>
      </c>
      <c r="I44" s="189">
        <f t="shared" si="26"/>
        <v>0</v>
      </c>
      <c r="J44" s="190">
        <f t="shared" si="8"/>
        <v>0</v>
      </c>
      <c r="K44" s="192">
        <f t="shared" si="27"/>
        <v>0</v>
      </c>
      <c r="L44" s="193">
        <v>4</v>
      </c>
      <c r="M44" s="209">
        <f t="shared" si="28"/>
        <v>0</v>
      </c>
      <c r="N44" s="193">
        <v>8</v>
      </c>
      <c r="O44" s="209">
        <f t="shared" si="29"/>
        <v>0</v>
      </c>
      <c r="P44" s="193">
        <v>16</v>
      </c>
      <c r="Q44" s="194">
        <v>0</v>
      </c>
      <c r="R44" s="212">
        <v>0</v>
      </c>
      <c r="S44" s="161"/>
      <c r="T44" s="162"/>
      <c r="U44" s="163"/>
      <c r="V44" s="160" t="e">
        <f>SUM(F44+#REF!+K44+M44+O44)</f>
        <v>#REF!</v>
      </c>
      <c r="W44" s="160" t="e">
        <f>SUM(G44+#REF!+K44+M44+O44)</f>
        <v>#REF!</v>
      </c>
      <c r="X44" s="160" t="e">
        <f>SUM(H44+#REF!+K44+M44+O44)</f>
        <v>#REF!</v>
      </c>
      <c r="Y44" s="160">
        <f t="shared" si="30"/>
        <v>0</v>
      </c>
      <c r="Z44" s="160">
        <f t="shared" si="31"/>
        <v>0</v>
      </c>
      <c r="AA44" s="160">
        <f t="shared" si="32"/>
        <v>0</v>
      </c>
      <c r="AB44" s="160">
        <v>0</v>
      </c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  <c r="IU44" s="32"/>
      <c r="IV44" s="32"/>
    </row>
    <row r="45" spans="1:256" s="1" customFormat="1" ht="15" customHeight="1">
      <c r="A45" s="191">
        <v>72</v>
      </c>
      <c r="B45" s="184"/>
      <c r="C45" s="195">
        <f t="shared" si="0"/>
        <v>0</v>
      </c>
      <c r="D45" s="174">
        <f t="shared" si="22"/>
        <v>0</v>
      </c>
      <c r="E45" s="185">
        <f t="shared" si="2"/>
        <v>0</v>
      </c>
      <c r="F45" s="186">
        <f t="shared" si="23"/>
        <v>0</v>
      </c>
      <c r="G45" s="187">
        <f t="shared" si="24"/>
        <v>0</v>
      </c>
      <c r="H45" s="188">
        <f t="shared" si="25"/>
        <v>0</v>
      </c>
      <c r="I45" s="189">
        <f t="shared" si="26"/>
        <v>0</v>
      </c>
      <c r="J45" s="190">
        <f t="shared" si="8"/>
        <v>0</v>
      </c>
      <c r="K45" s="192">
        <f t="shared" si="27"/>
        <v>0</v>
      </c>
      <c r="L45" s="193">
        <v>4</v>
      </c>
      <c r="M45" s="209">
        <f t="shared" si="28"/>
        <v>0</v>
      </c>
      <c r="N45" s="193">
        <v>8</v>
      </c>
      <c r="O45" s="209">
        <f t="shared" si="29"/>
        <v>0</v>
      </c>
      <c r="P45" s="193">
        <v>16</v>
      </c>
      <c r="Q45" s="194">
        <v>0</v>
      </c>
      <c r="R45" s="212">
        <v>0</v>
      </c>
      <c r="S45" s="161"/>
      <c r="T45" s="162"/>
      <c r="U45" s="163"/>
      <c r="V45" s="160" t="e">
        <f>SUM(F45+#REF!+K45+M45+O45)</f>
        <v>#REF!</v>
      </c>
      <c r="W45" s="160" t="e">
        <f>SUM(G45+#REF!+K45+M45+O45)</f>
        <v>#REF!</v>
      </c>
      <c r="X45" s="160" t="e">
        <f>SUM(H45+#REF!+K45+M45+O45)</f>
        <v>#REF!</v>
      </c>
      <c r="Y45" s="160">
        <f t="shared" si="30"/>
        <v>0</v>
      </c>
      <c r="Z45" s="160">
        <f t="shared" si="31"/>
        <v>0</v>
      </c>
      <c r="AA45" s="160">
        <f t="shared" si="32"/>
        <v>0</v>
      </c>
      <c r="AB45" s="160">
        <v>0</v>
      </c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  <c r="IU45" s="32"/>
      <c r="IV45" s="32"/>
    </row>
    <row r="46" spans="1:256" s="1" customFormat="1" ht="15" customHeight="1">
      <c r="A46" s="191">
        <v>74</v>
      </c>
      <c r="B46" s="184"/>
      <c r="C46" s="195">
        <f t="shared" si="0"/>
        <v>0</v>
      </c>
      <c r="D46" s="174">
        <f t="shared" si="22"/>
        <v>0</v>
      </c>
      <c r="E46" s="185">
        <f t="shared" si="2"/>
        <v>0</v>
      </c>
      <c r="F46" s="186">
        <f t="shared" si="23"/>
        <v>0</v>
      </c>
      <c r="G46" s="187">
        <f t="shared" si="24"/>
        <v>0</v>
      </c>
      <c r="H46" s="188">
        <f t="shared" si="25"/>
        <v>0</v>
      </c>
      <c r="I46" s="189">
        <f t="shared" si="26"/>
        <v>0</v>
      </c>
      <c r="J46" s="190">
        <f t="shared" si="8"/>
        <v>0</v>
      </c>
      <c r="K46" s="192">
        <f t="shared" si="27"/>
        <v>0</v>
      </c>
      <c r="L46" s="193">
        <v>4</v>
      </c>
      <c r="M46" s="209">
        <f t="shared" si="28"/>
        <v>0</v>
      </c>
      <c r="N46" s="193">
        <v>8</v>
      </c>
      <c r="O46" s="209">
        <f t="shared" si="29"/>
        <v>0</v>
      </c>
      <c r="P46" s="193">
        <v>16</v>
      </c>
      <c r="Q46" s="194">
        <v>0</v>
      </c>
      <c r="R46" s="212">
        <v>0</v>
      </c>
      <c r="S46" s="161"/>
      <c r="T46" s="162"/>
      <c r="U46" s="163"/>
      <c r="V46" s="160" t="e">
        <f>SUM(F46+#REF!+K46+M46+O46)</f>
        <v>#REF!</v>
      </c>
      <c r="W46" s="160" t="e">
        <f>SUM(G46+#REF!+K46+M46+O46)</f>
        <v>#REF!</v>
      </c>
      <c r="X46" s="160" t="e">
        <f>SUM(H46+#REF!+K46+M46+O46)</f>
        <v>#REF!</v>
      </c>
      <c r="Y46" s="160">
        <f t="shared" si="30"/>
        <v>0</v>
      </c>
      <c r="Z46" s="160">
        <f t="shared" si="31"/>
        <v>0</v>
      </c>
      <c r="AA46" s="160">
        <f t="shared" si="32"/>
        <v>0</v>
      </c>
      <c r="AB46" s="160">
        <v>0</v>
      </c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</row>
    <row r="47" spans="1:256" s="1" customFormat="1" ht="15" customHeight="1">
      <c r="A47" s="191">
        <v>76</v>
      </c>
      <c r="B47" s="184"/>
      <c r="C47" s="195">
        <f t="shared" si="0"/>
        <v>0</v>
      </c>
      <c r="D47" s="174">
        <f t="shared" si="22"/>
        <v>0</v>
      </c>
      <c r="E47" s="185">
        <f t="shared" si="2"/>
        <v>0</v>
      </c>
      <c r="F47" s="186">
        <f t="shared" si="23"/>
        <v>0</v>
      </c>
      <c r="G47" s="187">
        <f t="shared" si="24"/>
        <v>0</v>
      </c>
      <c r="H47" s="188">
        <f t="shared" si="25"/>
        <v>0</v>
      </c>
      <c r="I47" s="189">
        <f t="shared" si="26"/>
        <v>0</v>
      </c>
      <c r="J47" s="190">
        <f t="shared" si="8"/>
        <v>0</v>
      </c>
      <c r="K47" s="192">
        <f t="shared" si="27"/>
        <v>0</v>
      </c>
      <c r="L47" s="193">
        <v>4</v>
      </c>
      <c r="M47" s="209">
        <f t="shared" si="28"/>
        <v>0</v>
      </c>
      <c r="N47" s="193">
        <v>8</v>
      </c>
      <c r="O47" s="209">
        <f t="shared" si="29"/>
        <v>0</v>
      </c>
      <c r="P47" s="193">
        <v>16</v>
      </c>
      <c r="Q47" s="194">
        <v>0</v>
      </c>
      <c r="R47" s="212">
        <v>0</v>
      </c>
      <c r="S47" s="161"/>
      <c r="T47" s="162"/>
      <c r="U47" s="163"/>
      <c r="V47" s="160" t="e">
        <f>SUM(F47+#REF!+K47+M47+O47)</f>
        <v>#REF!</v>
      </c>
      <c r="W47" s="160" t="e">
        <f>SUM(G47+#REF!+K47+M47+O47)</f>
        <v>#REF!</v>
      </c>
      <c r="X47" s="160" t="e">
        <f>SUM(H47+#REF!+K47+M47+O47)</f>
        <v>#REF!</v>
      </c>
      <c r="Y47" s="160">
        <f t="shared" si="30"/>
        <v>0</v>
      </c>
      <c r="Z47" s="160">
        <f t="shared" si="31"/>
        <v>0</v>
      </c>
      <c r="AA47" s="160">
        <f t="shared" si="32"/>
        <v>0</v>
      </c>
      <c r="AB47" s="160">
        <v>0</v>
      </c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</row>
    <row r="48" spans="1:256" s="1" customFormat="1" ht="15" customHeight="1">
      <c r="A48" s="191">
        <v>78</v>
      </c>
      <c r="B48" s="184"/>
      <c r="C48" s="195">
        <f t="shared" si="0"/>
        <v>0</v>
      </c>
      <c r="D48" s="174">
        <f t="shared" si="22"/>
        <v>0</v>
      </c>
      <c r="E48" s="185">
        <f t="shared" si="2"/>
        <v>0</v>
      </c>
      <c r="F48" s="186">
        <f t="shared" si="23"/>
        <v>0</v>
      </c>
      <c r="G48" s="187">
        <f t="shared" si="24"/>
        <v>0</v>
      </c>
      <c r="H48" s="188">
        <f t="shared" si="25"/>
        <v>0</v>
      </c>
      <c r="I48" s="189">
        <f t="shared" si="26"/>
        <v>0</v>
      </c>
      <c r="J48" s="190">
        <f t="shared" si="8"/>
        <v>0</v>
      </c>
      <c r="K48" s="192">
        <f t="shared" si="27"/>
        <v>0</v>
      </c>
      <c r="L48" s="193">
        <v>4</v>
      </c>
      <c r="M48" s="209">
        <f t="shared" si="28"/>
        <v>0</v>
      </c>
      <c r="N48" s="193">
        <v>8</v>
      </c>
      <c r="O48" s="209">
        <f t="shared" si="29"/>
        <v>0</v>
      </c>
      <c r="P48" s="193">
        <v>16</v>
      </c>
      <c r="Q48" s="194">
        <v>0</v>
      </c>
      <c r="R48" s="212">
        <v>0</v>
      </c>
      <c r="S48" s="161"/>
      <c r="T48" s="162"/>
      <c r="U48" s="163"/>
      <c r="V48" s="160" t="e">
        <f>SUM(F48+#REF!+K48+M48+O48)</f>
        <v>#REF!</v>
      </c>
      <c r="W48" s="160" t="e">
        <f>SUM(G48+#REF!+K48+M48+O48)</f>
        <v>#REF!</v>
      </c>
      <c r="X48" s="160" t="e">
        <f>SUM(H48+#REF!+K48+M48+O48)</f>
        <v>#REF!</v>
      </c>
      <c r="Y48" s="160">
        <f t="shared" si="30"/>
        <v>0</v>
      </c>
      <c r="Z48" s="160">
        <f t="shared" si="31"/>
        <v>0</v>
      </c>
      <c r="AA48" s="160">
        <f t="shared" si="32"/>
        <v>0</v>
      </c>
      <c r="AB48" s="160">
        <v>0</v>
      </c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</row>
    <row r="49" spans="1:256" s="1" customFormat="1" ht="15" customHeight="1">
      <c r="A49" s="191">
        <v>80</v>
      </c>
      <c r="B49" s="184"/>
      <c r="C49" s="195">
        <f t="shared" si="0"/>
        <v>0</v>
      </c>
      <c r="D49" s="174">
        <f t="shared" si="22"/>
        <v>0</v>
      </c>
      <c r="E49" s="185">
        <f t="shared" si="2"/>
        <v>0</v>
      </c>
      <c r="F49" s="186">
        <f t="shared" si="23"/>
        <v>0</v>
      </c>
      <c r="G49" s="187">
        <f t="shared" si="24"/>
        <v>0</v>
      </c>
      <c r="H49" s="188">
        <f t="shared" si="25"/>
        <v>0</v>
      </c>
      <c r="I49" s="189">
        <f t="shared" si="26"/>
        <v>0</v>
      </c>
      <c r="J49" s="190">
        <f t="shared" si="8"/>
        <v>0</v>
      </c>
      <c r="K49" s="192">
        <f t="shared" si="27"/>
        <v>0</v>
      </c>
      <c r="L49" s="193">
        <v>4</v>
      </c>
      <c r="M49" s="209">
        <f t="shared" si="28"/>
        <v>0</v>
      </c>
      <c r="N49" s="193">
        <v>8</v>
      </c>
      <c r="O49" s="209">
        <f t="shared" si="29"/>
        <v>0</v>
      </c>
      <c r="P49" s="193">
        <v>16</v>
      </c>
      <c r="Q49" s="194">
        <v>0</v>
      </c>
      <c r="R49" s="212">
        <v>0</v>
      </c>
      <c r="S49" s="161"/>
      <c r="T49" s="162"/>
      <c r="U49" s="163"/>
      <c r="V49" s="160" t="e">
        <f>SUM(F49+#REF!+K49+M49+O49)</f>
        <v>#REF!</v>
      </c>
      <c r="W49" s="160" t="e">
        <f>SUM(G49+#REF!+K49+M49+O49)</f>
        <v>#REF!</v>
      </c>
      <c r="X49" s="160" t="e">
        <f>SUM(H49+#REF!+K49+M49+O49)</f>
        <v>#REF!</v>
      </c>
      <c r="Y49" s="160">
        <f t="shared" si="30"/>
        <v>0</v>
      </c>
      <c r="Z49" s="160">
        <f t="shared" si="31"/>
        <v>0</v>
      </c>
      <c r="AA49" s="160">
        <f t="shared" si="32"/>
        <v>0</v>
      </c>
      <c r="AB49" s="160">
        <v>0</v>
      </c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</row>
    <row r="50" spans="1:256" s="1" customFormat="1" ht="15" customHeight="1">
      <c r="A50" s="191">
        <v>82</v>
      </c>
      <c r="B50" s="184"/>
      <c r="C50" s="195">
        <f t="shared" si="0"/>
        <v>0</v>
      </c>
      <c r="D50" s="174">
        <f t="shared" si="22"/>
        <v>0</v>
      </c>
      <c r="E50" s="185">
        <f t="shared" si="2"/>
        <v>0</v>
      </c>
      <c r="F50" s="186">
        <f t="shared" si="23"/>
        <v>0</v>
      </c>
      <c r="G50" s="187">
        <f t="shared" si="24"/>
        <v>0</v>
      </c>
      <c r="H50" s="188">
        <f t="shared" si="25"/>
        <v>0</v>
      </c>
      <c r="I50" s="189">
        <f t="shared" si="26"/>
        <v>0</v>
      </c>
      <c r="J50" s="190">
        <f t="shared" si="8"/>
        <v>0</v>
      </c>
      <c r="K50" s="192">
        <f t="shared" ref="K50:K56" si="33">B50*3</f>
        <v>0</v>
      </c>
      <c r="L50" s="193">
        <v>4</v>
      </c>
      <c r="M50" s="209">
        <f t="shared" ref="M50:M57" si="34">B50*2</f>
        <v>0</v>
      </c>
      <c r="N50" s="193">
        <v>8</v>
      </c>
      <c r="O50" s="209">
        <f t="shared" ref="O50:O57" si="35">B50*1</f>
        <v>0</v>
      </c>
      <c r="P50" s="193">
        <v>16</v>
      </c>
      <c r="Q50" s="194">
        <v>0</v>
      </c>
      <c r="R50" s="212">
        <v>0</v>
      </c>
      <c r="S50" s="161"/>
      <c r="T50" s="162"/>
      <c r="U50" s="163"/>
      <c r="V50" s="160" t="e">
        <f>SUM(F50+#REF!+K50+M50+O50)</f>
        <v>#REF!</v>
      </c>
      <c r="W50" s="160" t="e">
        <f>SUM(G50+#REF!+K50+M50+O50)</f>
        <v>#REF!</v>
      </c>
      <c r="X50" s="160" t="e">
        <f>SUM(H50+#REF!+K50+M50+O50)</f>
        <v>#REF!</v>
      </c>
      <c r="Y50" s="160">
        <f t="shared" si="30"/>
        <v>0</v>
      </c>
      <c r="Z50" s="160">
        <f t="shared" si="31"/>
        <v>0</v>
      </c>
      <c r="AA50" s="160">
        <f t="shared" si="32"/>
        <v>0</v>
      </c>
      <c r="AB50" s="160">
        <v>0</v>
      </c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</row>
    <row r="51" spans="1:256" s="1" customFormat="1" ht="15" customHeight="1">
      <c r="A51" s="191">
        <v>84</v>
      </c>
      <c r="B51" s="184"/>
      <c r="C51" s="195">
        <f t="shared" si="0"/>
        <v>0</v>
      </c>
      <c r="D51" s="174">
        <f t="shared" si="22"/>
        <v>0</v>
      </c>
      <c r="E51" s="185">
        <f t="shared" si="2"/>
        <v>0</v>
      </c>
      <c r="F51" s="186">
        <f t="shared" si="23"/>
        <v>0</v>
      </c>
      <c r="G51" s="187">
        <f t="shared" si="24"/>
        <v>0</v>
      </c>
      <c r="H51" s="188">
        <f t="shared" si="25"/>
        <v>0</v>
      </c>
      <c r="I51" s="189">
        <f t="shared" si="26"/>
        <v>0</v>
      </c>
      <c r="J51" s="190">
        <f t="shared" si="8"/>
        <v>0</v>
      </c>
      <c r="K51" s="192">
        <f t="shared" si="33"/>
        <v>0</v>
      </c>
      <c r="L51" s="193">
        <v>4</v>
      </c>
      <c r="M51" s="209">
        <f t="shared" si="34"/>
        <v>0</v>
      </c>
      <c r="N51" s="193">
        <v>8</v>
      </c>
      <c r="O51" s="209">
        <f t="shared" si="35"/>
        <v>0</v>
      </c>
      <c r="P51" s="193">
        <v>16</v>
      </c>
      <c r="Q51" s="194">
        <v>0</v>
      </c>
      <c r="R51" s="212">
        <v>0</v>
      </c>
      <c r="S51" s="161"/>
      <c r="T51" s="162"/>
      <c r="U51" s="163"/>
      <c r="V51" s="160" t="e">
        <f>SUM(F51+#REF!+K51+M51+O51)</f>
        <v>#REF!</v>
      </c>
      <c r="W51" s="160" t="e">
        <f>SUM(G51+#REF!+K51+M51+O51)</f>
        <v>#REF!</v>
      </c>
      <c r="X51" s="160" t="e">
        <f>SUM(H51+#REF!+K51+M51+O51)</f>
        <v>#REF!</v>
      </c>
      <c r="Y51" s="160">
        <f t="shared" si="30"/>
        <v>0</v>
      </c>
      <c r="Z51" s="160">
        <f t="shared" si="31"/>
        <v>0</v>
      </c>
      <c r="AA51" s="160">
        <f t="shared" si="32"/>
        <v>0</v>
      </c>
      <c r="AB51" s="160">
        <v>0</v>
      </c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</row>
    <row r="52" spans="1:256" s="1" customFormat="1" ht="15" customHeight="1">
      <c r="A52" s="191">
        <v>86</v>
      </c>
      <c r="B52" s="184"/>
      <c r="C52" s="195">
        <f t="shared" si="0"/>
        <v>0</v>
      </c>
      <c r="D52" s="174">
        <f t="shared" si="22"/>
        <v>0</v>
      </c>
      <c r="E52" s="185">
        <f t="shared" si="2"/>
        <v>0</v>
      </c>
      <c r="F52" s="186">
        <f t="shared" si="23"/>
        <v>0</v>
      </c>
      <c r="G52" s="187">
        <f t="shared" si="24"/>
        <v>0</v>
      </c>
      <c r="H52" s="188">
        <f t="shared" si="25"/>
        <v>0</v>
      </c>
      <c r="I52" s="189">
        <f t="shared" si="26"/>
        <v>0</v>
      </c>
      <c r="J52" s="190">
        <f t="shared" si="8"/>
        <v>0</v>
      </c>
      <c r="K52" s="192">
        <f t="shared" si="33"/>
        <v>0</v>
      </c>
      <c r="L52" s="193">
        <v>4</v>
      </c>
      <c r="M52" s="209">
        <f t="shared" si="34"/>
        <v>0</v>
      </c>
      <c r="N52" s="193">
        <v>8</v>
      </c>
      <c r="O52" s="209">
        <f t="shared" si="35"/>
        <v>0</v>
      </c>
      <c r="P52" s="193">
        <v>16</v>
      </c>
      <c r="Q52" s="194">
        <v>0</v>
      </c>
      <c r="R52" s="212">
        <v>0</v>
      </c>
      <c r="S52" s="161"/>
      <c r="T52" s="162"/>
      <c r="U52" s="163"/>
      <c r="V52" s="160" t="e">
        <f>SUM(F52+#REF!+K52+M52+O52)</f>
        <v>#REF!</v>
      </c>
      <c r="W52" s="160" t="e">
        <f>SUM(G52+#REF!+K52+M52+O52)</f>
        <v>#REF!</v>
      </c>
      <c r="X52" s="160" t="e">
        <f>SUM(H52+#REF!+K52+M52+O52)</f>
        <v>#REF!</v>
      </c>
      <c r="Y52" s="160">
        <f t="shared" si="30"/>
        <v>0</v>
      </c>
      <c r="Z52" s="160">
        <f t="shared" si="31"/>
        <v>0</v>
      </c>
      <c r="AA52" s="160">
        <f t="shared" si="32"/>
        <v>0</v>
      </c>
      <c r="AB52" s="160">
        <v>0</v>
      </c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</row>
    <row r="53" spans="1:256" s="1" customFormat="1" ht="15" customHeight="1">
      <c r="A53" s="191">
        <v>88</v>
      </c>
      <c r="B53" s="184"/>
      <c r="C53" s="195">
        <f t="shared" si="0"/>
        <v>0</v>
      </c>
      <c r="D53" s="174">
        <f t="shared" si="22"/>
        <v>0</v>
      </c>
      <c r="E53" s="185">
        <f t="shared" si="2"/>
        <v>0</v>
      </c>
      <c r="F53" s="186">
        <f t="shared" si="23"/>
        <v>0</v>
      </c>
      <c r="G53" s="187">
        <f t="shared" si="24"/>
        <v>0</v>
      </c>
      <c r="H53" s="188">
        <f t="shared" si="25"/>
        <v>0</v>
      </c>
      <c r="I53" s="189">
        <f t="shared" si="26"/>
        <v>0</v>
      </c>
      <c r="J53" s="190">
        <f t="shared" si="8"/>
        <v>0</v>
      </c>
      <c r="K53" s="192">
        <f t="shared" si="33"/>
        <v>0</v>
      </c>
      <c r="L53" s="193">
        <v>4</v>
      </c>
      <c r="M53" s="209">
        <f t="shared" si="34"/>
        <v>0</v>
      </c>
      <c r="N53" s="193">
        <v>8</v>
      </c>
      <c r="O53" s="209">
        <f t="shared" si="35"/>
        <v>0</v>
      </c>
      <c r="P53" s="193">
        <v>16</v>
      </c>
      <c r="Q53" s="194">
        <v>0</v>
      </c>
      <c r="R53" s="212">
        <v>0</v>
      </c>
      <c r="S53" s="161"/>
      <c r="T53" s="162"/>
      <c r="U53" s="163"/>
      <c r="V53" s="160" t="e">
        <f>SUM(F53+#REF!+K53+M53+O53)</f>
        <v>#REF!</v>
      </c>
      <c r="W53" s="160" t="e">
        <f>SUM(G53+#REF!+K53+M53+O53)</f>
        <v>#REF!</v>
      </c>
      <c r="X53" s="160" t="e">
        <f>SUM(H53+#REF!+K53+M53+O53)</f>
        <v>#REF!</v>
      </c>
      <c r="Y53" s="160">
        <f t="shared" si="30"/>
        <v>0</v>
      </c>
      <c r="Z53" s="160">
        <f t="shared" si="31"/>
        <v>0</v>
      </c>
      <c r="AA53" s="160">
        <f t="shared" si="32"/>
        <v>0</v>
      </c>
      <c r="AB53" s="160">
        <v>0</v>
      </c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</row>
    <row r="54" spans="1:256" s="1" customFormat="1" ht="15" customHeight="1">
      <c r="A54" s="191">
        <v>90</v>
      </c>
      <c r="B54" s="184"/>
      <c r="C54" s="195">
        <f t="shared" si="0"/>
        <v>0</v>
      </c>
      <c r="D54" s="174">
        <f t="shared" si="22"/>
        <v>0</v>
      </c>
      <c r="E54" s="185">
        <f t="shared" si="2"/>
        <v>0</v>
      </c>
      <c r="F54" s="186">
        <f t="shared" si="23"/>
        <v>0</v>
      </c>
      <c r="G54" s="187">
        <f t="shared" si="24"/>
        <v>0</v>
      </c>
      <c r="H54" s="188">
        <f t="shared" si="25"/>
        <v>0</v>
      </c>
      <c r="I54" s="189">
        <f t="shared" si="26"/>
        <v>0</v>
      </c>
      <c r="J54" s="190">
        <f t="shared" si="8"/>
        <v>0</v>
      </c>
      <c r="K54" s="192">
        <f t="shared" si="33"/>
        <v>0</v>
      </c>
      <c r="L54" s="193">
        <v>4</v>
      </c>
      <c r="M54" s="209">
        <f t="shared" si="34"/>
        <v>0</v>
      </c>
      <c r="N54" s="193">
        <v>8</v>
      </c>
      <c r="O54" s="209">
        <f t="shared" si="35"/>
        <v>0</v>
      </c>
      <c r="P54" s="193">
        <v>16</v>
      </c>
      <c r="Q54" s="194">
        <v>0</v>
      </c>
      <c r="R54" s="212">
        <v>0</v>
      </c>
      <c r="S54" s="161"/>
      <c r="T54" s="162"/>
      <c r="U54" s="163"/>
      <c r="V54" s="160" t="e">
        <f>SUM(F54+#REF!+K54+M54+O54)</f>
        <v>#REF!</v>
      </c>
      <c r="W54" s="160" t="e">
        <f>SUM(G54+#REF!+K54+M54+O54)</f>
        <v>#REF!</v>
      </c>
      <c r="X54" s="160" t="e">
        <f>SUM(H54+#REF!+K54+M54+O54)</f>
        <v>#REF!</v>
      </c>
      <c r="Y54" s="160">
        <f t="shared" si="30"/>
        <v>0</v>
      </c>
      <c r="Z54" s="160">
        <f t="shared" si="31"/>
        <v>0</v>
      </c>
      <c r="AA54" s="160">
        <f t="shared" si="32"/>
        <v>0</v>
      </c>
      <c r="AB54" s="160">
        <v>0</v>
      </c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</row>
    <row r="55" spans="1:256" s="1" customFormat="1" ht="15" customHeight="1">
      <c r="A55" s="191">
        <v>92</v>
      </c>
      <c r="B55" s="184"/>
      <c r="C55" s="195">
        <f t="shared" si="0"/>
        <v>0</v>
      </c>
      <c r="D55" s="174">
        <f t="shared" si="22"/>
        <v>0</v>
      </c>
      <c r="E55" s="185">
        <f t="shared" si="2"/>
        <v>0</v>
      </c>
      <c r="F55" s="186">
        <f t="shared" si="23"/>
        <v>0</v>
      </c>
      <c r="G55" s="187">
        <f t="shared" si="24"/>
        <v>0</v>
      </c>
      <c r="H55" s="188">
        <f t="shared" si="25"/>
        <v>0</v>
      </c>
      <c r="I55" s="189">
        <f t="shared" si="26"/>
        <v>0</v>
      </c>
      <c r="J55" s="190">
        <f t="shared" si="8"/>
        <v>0</v>
      </c>
      <c r="K55" s="192">
        <f t="shared" si="33"/>
        <v>0</v>
      </c>
      <c r="L55" s="193">
        <v>4</v>
      </c>
      <c r="M55" s="209">
        <f t="shared" si="34"/>
        <v>0</v>
      </c>
      <c r="N55" s="193">
        <v>8</v>
      </c>
      <c r="O55" s="209">
        <f t="shared" si="35"/>
        <v>0</v>
      </c>
      <c r="P55" s="193">
        <v>16</v>
      </c>
      <c r="Q55" s="194">
        <v>0</v>
      </c>
      <c r="R55" s="212">
        <v>0</v>
      </c>
      <c r="S55" s="161"/>
      <c r="T55" s="162"/>
      <c r="U55" s="163"/>
      <c r="V55" s="160" t="e">
        <f>SUM(F55+#REF!+K55+M55+O55)</f>
        <v>#REF!</v>
      </c>
      <c r="W55" s="160" t="e">
        <f>SUM(G55+#REF!+K55+M55+O55)</f>
        <v>#REF!</v>
      </c>
      <c r="X55" s="160" t="e">
        <f>SUM(H55+#REF!+K55+M55+O55)</f>
        <v>#REF!</v>
      </c>
      <c r="Y55" s="160">
        <f t="shared" si="30"/>
        <v>0</v>
      </c>
      <c r="Z55" s="160">
        <f t="shared" si="31"/>
        <v>0</v>
      </c>
      <c r="AA55" s="160">
        <f t="shared" si="32"/>
        <v>0</v>
      </c>
      <c r="AB55" s="160">
        <v>0</v>
      </c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</row>
    <row r="56" spans="1:256" s="1" customFormat="1" ht="15" customHeight="1">
      <c r="A56" s="191">
        <v>94</v>
      </c>
      <c r="B56" s="184"/>
      <c r="C56" s="195">
        <f t="shared" si="0"/>
        <v>0</v>
      </c>
      <c r="D56" s="174">
        <f t="shared" si="22"/>
        <v>0</v>
      </c>
      <c r="E56" s="185">
        <f t="shared" si="2"/>
        <v>0</v>
      </c>
      <c r="F56" s="186">
        <f t="shared" si="23"/>
        <v>0</v>
      </c>
      <c r="G56" s="187">
        <f t="shared" si="24"/>
        <v>0</v>
      </c>
      <c r="H56" s="188">
        <f t="shared" si="25"/>
        <v>0</v>
      </c>
      <c r="I56" s="189">
        <f t="shared" si="26"/>
        <v>0</v>
      </c>
      <c r="J56" s="190">
        <f t="shared" si="8"/>
        <v>0</v>
      </c>
      <c r="K56" s="192">
        <f t="shared" si="33"/>
        <v>0</v>
      </c>
      <c r="L56" s="193">
        <v>4</v>
      </c>
      <c r="M56" s="209">
        <f t="shared" si="34"/>
        <v>0</v>
      </c>
      <c r="N56" s="193">
        <v>8</v>
      </c>
      <c r="O56" s="209">
        <f t="shared" si="35"/>
        <v>0</v>
      </c>
      <c r="P56" s="193">
        <v>16</v>
      </c>
      <c r="Q56" s="194">
        <v>0</v>
      </c>
      <c r="R56" s="212">
        <v>0</v>
      </c>
      <c r="S56" s="161"/>
      <c r="T56" s="162"/>
      <c r="U56" s="163"/>
      <c r="V56" s="160" t="e">
        <f>SUM(F56+#REF!+K56+M56+O56)</f>
        <v>#REF!</v>
      </c>
      <c r="W56" s="160" t="e">
        <f>SUM(G56+#REF!+K56+M56+O56)</f>
        <v>#REF!</v>
      </c>
      <c r="X56" s="160" t="e">
        <f>SUM(H56+#REF!+K56+M56+O56)</f>
        <v>#REF!</v>
      </c>
      <c r="Y56" s="160">
        <f t="shared" si="30"/>
        <v>0</v>
      </c>
      <c r="Z56" s="160">
        <f t="shared" si="31"/>
        <v>0</v>
      </c>
      <c r="AA56" s="160">
        <f t="shared" si="32"/>
        <v>0</v>
      </c>
      <c r="AB56" s="160">
        <v>0</v>
      </c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</row>
    <row r="57" spans="1:256" s="1" customFormat="1" ht="15" customHeight="1" thickBot="1">
      <c r="A57" s="213">
        <v>96</v>
      </c>
      <c r="B57" s="214"/>
      <c r="C57" s="215">
        <f t="shared" si="0"/>
        <v>0</v>
      </c>
      <c r="D57" s="216">
        <f>E57+J57</f>
        <v>0</v>
      </c>
      <c r="E57" s="217">
        <f t="shared" si="2"/>
        <v>0</v>
      </c>
      <c r="F57" s="218">
        <f>(C57-J57)*3.9/10</f>
        <v>0</v>
      </c>
      <c r="G57" s="219">
        <f>(C57-J57)*2.8/10</f>
        <v>0</v>
      </c>
      <c r="H57" s="220">
        <f>(C57-J57)*1.7/10</f>
        <v>0</v>
      </c>
      <c r="I57" s="221">
        <f>(C57-J57)*1.7/10</f>
        <v>0</v>
      </c>
      <c r="J57" s="222">
        <f t="shared" si="8"/>
        <v>0</v>
      </c>
      <c r="K57" s="223">
        <f>B57*3</f>
        <v>0</v>
      </c>
      <c r="L57" s="224">
        <v>4</v>
      </c>
      <c r="M57" s="225">
        <f t="shared" si="34"/>
        <v>0</v>
      </c>
      <c r="N57" s="224">
        <v>8</v>
      </c>
      <c r="O57" s="225">
        <f t="shared" si="35"/>
        <v>0</v>
      </c>
      <c r="P57" s="224">
        <v>16</v>
      </c>
      <c r="Q57" s="226">
        <v>0</v>
      </c>
      <c r="R57" s="227">
        <v>0</v>
      </c>
      <c r="S57" s="165"/>
      <c r="T57" s="166"/>
      <c r="U57" s="164"/>
      <c r="V57" s="167" t="e">
        <f>SUM(F57+#REF!+K57+M57+O57)</f>
        <v>#REF!</v>
      </c>
      <c r="W57" s="167" t="e">
        <f>SUM(G57+#REF!+K57+M57+O57)</f>
        <v>#REF!</v>
      </c>
      <c r="X57" s="167" t="e">
        <f>SUM(H57+#REF!+K57+M57+O57)</f>
        <v>#REF!</v>
      </c>
      <c r="Y57" s="167">
        <f t="shared" si="30"/>
        <v>0</v>
      </c>
      <c r="Z57" s="167">
        <f t="shared" si="31"/>
        <v>0</v>
      </c>
      <c r="AA57" s="167">
        <f t="shared" si="32"/>
        <v>0</v>
      </c>
      <c r="AB57" s="167">
        <v>0</v>
      </c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</row>
    <row r="58" spans="1:256" s="1" customFormat="1" thickTop="1">
      <c r="A58" s="32"/>
      <c r="B58" s="147"/>
      <c r="C58" s="168"/>
      <c r="D58" s="168"/>
      <c r="E58" s="169"/>
      <c r="F58" s="104"/>
      <c r="G58" s="104"/>
      <c r="H58" s="104"/>
      <c r="I58" s="170"/>
      <c r="J58" s="104"/>
      <c r="K58" s="169"/>
      <c r="L58" s="160"/>
      <c r="M58" s="169"/>
      <c r="N58" s="160"/>
      <c r="O58" s="169"/>
      <c r="P58" s="160"/>
      <c r="R58" s="160"/>
      <c r="U58" s="160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</row>
    <row r="59" spans="1:256" s="1" customFormat="1" ht="13.2">
      <c r="A59" s="32"/>
      <c r="B59" s="147"/>
      <c r="C59" s="168"/>
      <c r="D59" s="168"/>
      <c r="E59" s="169"/>
      <c r="F59" s="104"/>
      <c r="G59" s="104"/>
      <c r="H59" s="104"/>
      <c r="I59" s="104"/>
      <c r="J59" s="104"/>
      <c r="K59" s="169"/>
      <c r="L59" s="160"/>
      <c r="M59" s="169"/>
      <c r="N59" s="160"/>
      <c r="O59" s="169"/>
      <c r="P59" s="160"/>
      <c r="R59" s="160"/>
      <c r="U59" s="160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</row>
    <row r="60" spans="1:256" s="1" customFormat="1" ht="13.2">
      <c r="A60" s="32"/>
      <c r="B60" s="147"/>
      <c r="C60" s="168"/>
      <c r="D60" s="168"/>
      <c r="E60" s="169"/>
      <c r="F60" s="104"/>
      <c r="G60" s="104"/>
      <c r="H60" s="104"/>
      <c r="I60" s="104"/>
      <c r="J60" s="104"/>
      <c r="K60" s="169"/>
      <c r="L60" s="160"/>
      <c r="M60" s="169"/>
      <c r="N60" s="160"/>
      <c r="O60" s="169"/>
      <c r="P60" s="160"/>
      <c r="R60" s="160"/>
      <c r="U60" s="160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</row>
    <row r="61" spans="1:256" s="1" customFormat="1" ht="13.2">
      <c r="A61" s="32"/>
      <c r="B61" s="147"/>
      <c r="C61" s="168"/>
      <c r="D61" s="168"/>
      <c r="E61" s="169"/>
      <c r="F61" s="104"/>
      <c r="G61" s="104"/>
      <c r="H61" s="104"/>
      <c r="I61" s="104"/>
      <c r="J61" s="104"/>
      <c r="K61" s="169"/>
      <c r="L61" s="160"/>
      <c r="M61" s="169"/>
      <c r="N61" s="160"/>
      <c r="O61" s="169"/>
      <c r="P61" s="160"/>
      <c r="R61" s="160"/>
      <c r="U61" s="160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</row>
    <row r="62" spans="1:256" s="1" customFormat="1" ht="13.2">
      <c r="A62" s="32"/>
      <c r="B62" s="147"/>
      <c r="C62" s="168"/>
      <c r="D62" s="168"/>
      <c r="E62" s="169"/>
      <c r="F62" s="104"/>
      <c r="G62" s="104"/>
      <c r="H62" s="104"/>
      <c r="I62" s="104"/>
      <c r="J62" s="104"/>
      <c r="K62" s="169"/>
      <c r="L62" s="160"/>
      <c r="M62" s="169"/>
      <c r="N62" s="160"/>
      <c r="O62" s="169"/>
      <c r="P62" s="160"/>
      <c r="R62" s="160"/>
      <c r="U62" s="160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</row>
    <row r="63" spans="1:256" s="1" customFormat="1" ht="13.2">
      <c r="A63" s="32"/>
      <c r="B63" s="147"/>
      <c r="C63" s="168"/>
      <c r="D63" s="168"/>
      <c r="E63" s="169"/>
      <c r="F63" s="104"/>
      <c r="G63" s="104"/>
      <c r="H63" s="104"/>
      <c r="I63" s="104"/>
      <c r="J63" s="104"/>
      <c r="K63" s="169"/>
      <c r="L63" s="160"/>
      <c r="M63" s="169"/>
      <c r="N63" s="160"/>
      <c r="O63" s="169"/>
      <c r="P63" s="160"/>
      <c r="R63" s="160"/>
      <c r="U63" s="160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</row>
    <row r="64" spans="1:256" s="1" customFormat="1" ht="13.2">
      <c r="A64" s="32"/>
      <c r="B64"/>
      <c r="C64" s="168"/>
      <c r="D64" s="168"/>
      <c r="E64" s="169"/>
      <c r="F64" s="104"/>
      <c r="G64" s="104"/>
      <c r="H64" s="104"/>
      <c r="I64" s="104"/>
      <c r="J64" s="104"/>
      <c r="K64" s="169"/>
      <c r="L64" s="160"/>
      <c r="M64" s="169"/>
      <c r="N64" s="160"/>
      <c r="O64" s="169"/>
      <c r="P64" s="160"/>
      <c r="R64" s="160"/>
      <c r="U64" s="160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</row>
    <row r="65" spans="1:256" s="1" customFormat="1" ht="13.2">
      <c r="A65" s="32"/>
      <c r="B65" s="147"/>
      <c r="C65" s="168"/>
      <c r="D65" s="168"/>
      <c r="E65" s="169"/>
      <c r="F65" s="104"/>
      <c r="G65" s="104"/>
      <c r="H65" s="104"/>
      <c r="I65" s="104"/>
      <c r="J65" s="104"/>
      <c r="K65" s="169"/>
      <c r="L65" s="160"/>
      <c r="M65" s="169"/>
      <c r="N65" s="160"/>
      <c r="O65" s="169"/>
      <c r="P65" s="160"/>
      <c r="R65" s="160"/>
      <c r="U65" s="160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</row>
    <row r="66" spans="1:256" s="1" customFormat="1" ht="13.2">
      <c r="A66" s="32"/>
      <c r="B66" s="147"/>
      <c r="C66" s="168"/>
      <c r="D66" s="168"/>
      <c r="E66" s="169"/>
      <c r="F66" s="104"/>
      <c r="G66" s="104"/>
      <c r="H66" s="104"/>
      <c r="I66" s="104"/>
      <c r="J66" s="104"/>
      <c r="K66" s="169"/>
      <c r="L66" s="160"/>
      <c r="M66" s="169"/>
      <c r="N66" s="160"/>
      <c r="O66" s="169"/>
      <c r="P66" s="160"/>
      <c r="R66" s="160"/>
      <c r="U66" s="160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</row>
    <row r="67" spans="1:256" s="1" customFormat="1">
      <c r="A67" s="32"/>
      <c r="B67" s="28"/>
      <c r="C67" s="116"/>
      <c r="D67" s="116"/>
      <c r="E67" s="29"/>
      <c r="F67" s="105"/>
      <c r="G67" s="105"/>
      <c r="H67" s="105"/>
      <c r="I67" s="105"/>
      <c r="J67" s="105"/>
      <c r="K67" s="29"/>
      <c r="L67" s="31"/>
      <c r="M67" s="29"/>
      <c r="N67" s="31"/>
      <c r="O67" s="29"/>
      <c r="P67" s="31"/>
      <c r="Q67" s="30"/>
      <c r="R67" s="31"/>
      <c r="S67" s="30"/>
      <c r="T67" s="30"/>
      <c r="U67" s="31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</row>
    <row r="68" spans="1:256" s="1" customFormat="1">
      <c r="A68" s="32"/>
      <c r="B68" s="28"/>
      <c r="C68" s="116"/>
      <c r="D68" s="116"/>
      <c r="E68" s="29"/>
      <c r="F68" s="105"/>
      <c r="G68" s="105"/>
      <c r="H68" s="105"/>
      <c r="I68" s="105"/>
      <c r="J68" s="105"/>
      <c r="K68" s="29"/>
      <c r="L68" s="31"/>
      <c r="M68" s="29"/>
      <c r="N68" s="31"/>
      <c r="O68" s="29"/>
      <c r="P68" s="31"/>
      <c r="Q68" s="30"/>
      <c r="R68" s="31"/>
      <c r="S68" s="30"/>
      <c r="T68" s="30"/>
      <c r="U68" s="31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</row>
    <row r="69" spans="1:256" s="1" customFormat="1">
      <c r="A69" s="32"/>
      <c r="B69" s="28"/>
      <c r="C69" s="116"/>
      <c r="D69" s="116"/>
      <c r="E69" s="29"/>
      <c r="F69" s="105"/>
      <c r="G69" s="105"/>
      <c r="H69" s="105"/>
      <c r="I69" s="105"/>
      <c r="J69" s="105"/>
      <c r="K69" s="29"/>
      <c r="L69" s="31"/>
      <c r="M69" s="29"/>
      <c r="N69" s="31"/>
      <c r="O69" s="29"/>
      <c r="P69" s="31"/>
      <c r="Q69" s="30"/>
      <c r="R69" s="31"/>
      <c r="S69" s="30"/>
      <c r="T69" s="30"/>
      <c r="U69" s="31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</row>
    <row r="70" spans="1:256" s="1" customFormat="1">
      <c r="A70" s="32"/>
      <c r="B70" s="28"/>
      <c r="C70" s="116"/>
      <c r="D70" s="116"/>
      <c r="E70" s="29"/>
      <c r="F70" s="105"/>
      <c r="G70" s="105"/>
      <c r="H70" s="105"/>
      <c r="I70" s="105"/>
      <c r="J70" s="105"/>
      <c r="K70" s="29"/>
      <c r="L70" s="31"/>
      <c r="M70" s="29"/>
      <c r="N70" s="31"/>
      <c r="O70" s="29"/>
      <c r="P70" s="31"/>
      <c r="Q70" s="30"/>
      <c r="R70" s="31"/>
      <c r="S70" s="30"/>
      <c r="T70" s="30"/>
      <c r="U70" s="31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</row>
    <row r="71" spans="1:256" s="1" customFormat="1">
      <c r="A71" s="32"/>
      <c r="B71" s="28"/>
      <c r="C71" s="116"/>
      <c r="D71" s="116"/>
      <c r="E71" s="29"/>
      <c r="F71" s="105"/>
      <c r="G71" s="105"/>
      <c r="H71" s="105"/>
      <c r="I71" s="105"/>
      <c r="J71" s="105"/>
      <c r="K71" s="29"/>
      <c r="L71" s="31"/>
      <c r="M71" s="29"/>
      <c r="N71" s="31"/>
      <c r="O71" s="29"/>
      <c r="P71" s="31"/>
      <c r="Q71" s="30"/>
      <c r="R71" s="31"/>
      <c r="S71" s="30"/>
      <c r="T71" s="30"/>
      <c r="U71" s="31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</row>
    <row r="72" spans="1:256" s="1" customFormat="1">
      <c r="A72" s="32"/>
      <c r="B72" s="28"/>
      <c r="C72" s="116"/>
      <c r="D72" s="116"/>
      <c r="E72" s="29"/>
      <c r="F72" s="105"/>
      <c r="G72" s="105"/>
      <c r="H72" s="105"/>
      <c r="I72" s="105"/>
      <c r="J72" s="105"/>
      <c r="K72" s="29"/>
      <c r="L72" s="31"/>
      <c r="M72" s="29"/>
      <c r="N72" s="31"/>
      <c r="O72" s="29"/>
      <c r="P72" s="31"/>
      <c r="Q72" s="30"/>
      <c r="R72" s="31"/>
      <c r="S72" s="30"/>
      <c r="T72" s="30"/>
      <c r="U72" s="31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</row>
    <row r="73" spans="1:256" s="1" customFormat="1">
      <c r="A73" s="32"/>
      <c r="B73" s="28"/>
      <c r="C73" s="116"/>
      <c r="D73" s="116"/>
      <c r="E73" s="29"/>
      <c r="F73" s="105"/>
      <c r="G73" s="105"/>
      <c r="H73" s="105"/>
      <c r="I73" s="105"/>
      <c r="J73" s="105"/>
      <c r="K73" s="29"/>
      <c r="L73" s="31"/>
      <c r="M73" s="29"/>
      <c r="N73" s="31"/>
      <c r="O73" s="29"/>
      <c r="P73" s="31"/>
      <c r="Q73" s="30"/>
      <c r="R73" s="31"/>
      <c r="S73" s="30"/>
      <c r="T73" s="30"/>
      <c r="U73" s="31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</row>
    <row r="74" spans="1:256" s="1" customFormat="1">
      <c r="A74" s="32"/>
      <c r="B74" s="28"/>
      <c r="C74" s="116"/>
      <c r="D74" s="116"/>
      <c r="E74" s="29"/>
      <c r="F74" s="105"/>
      <c r="G74" s="105"/>
      <c r="H74" s="105"/>
      <c r="I74" s="105"/>
      <c r="J74" s="105"/>
      <c r="K74" s="29"/>
      <c r="L74" s="31"/>
      <c r="M74" s="29"/>
      <c r="N74" s="31"/>
      <c r="O74" s="29"/>
      <c r="P74" s="31"/>
      <c r="Q74" s="30"/>
      <c r="R74" s="31"/>
      <c r="S74" s="30"/>
      <c r="T74" s="30"/>
      <c r="U74" s="31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</row>
    <row r="75" spans="1:256" s="1" customFormat="1">
      <c r="A75" s="32"/>
      <c r="B75" s="28"/>
      <c r="C75" s="116"/>
      <c r="D75" s="116"/>
      <c r="E75" s="29"/>
      <c r="F75" s="105"/>
      <c r="G75" s="105"/>
      <c r="H75" s="105"/>
      <c r="I75" s="105"/>
      <c r="J75" s="105"/>
      <c r="K75" s="29"/>
      <c r="L75" s="31"/>
      <c r="M75" s="29"/>
      <c r="N75" s="31"/>
      <c r="O75" s="29"/>
      <c r="P75" s="31"/>
      <c r="Q75" s="30"/>
      <c r="R75" s="31"/>
      <c r="S75" s="30"/>
      <c r="T75" s="30"/>
      <c r="U75" s="31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</row>
    <row r="76" spans="1:256" s="1" customFormat="1">
      <c r="A76" s="32"/>
      <c r="B76" s="28"/>
      <c r="C76" s="116"/>
      <c r="D76" s="116"/>
      <c r="E76" s="29"/>
      <c r="F76" s="105"/>
      <c r="G76" s="105"/>
      <c r="H76" s="105"/>
      <c r="I76" s="105"/>
      <c r="J76" s="105"/>
      <c r="K76" s="29"/>
      <c r="L76" s="31"/>
      <c r="M76" s="29"/>
      <c r="N76" s="31"/>
      <c r="O76" s="29"/>
      <c r="P76" s="31"/>
      <c r="Q76" s="30"/>
      <c r="R76" s="31"/>
      <c r="S76" s="30"/>
      <c r="T76" s="30"/>
      <c r="U76" s="31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</row>
    <row r="77" spans="1:256" s="1" customFormat="1">
      <c r="A77" s="32"/>
      <c r="B77" s="28"/>
      <c r="C77" s="116"/>
      <c r="D77" s="116"/>
      <c r="E77" s="29"/>
      <c r="F77" s="105"/>
      <c r="G77" s="105"/>
      <c r="H77" s="105"/>
      <c r="I77" s="105"/>
      <c r="J77" s="105"/>
      <c r="K77" s="29"/>
      <c r="L77" s="31"/>
      <c r="M77" s="29"/>
      <c r="N77" s="31"/>
      <c r="O77" s="29"/>
      <c r="P77" s="31"/>
      <c r="Q77" s="30"/>
      <c r="R77" s="31"/>
      <c r="S77" s="30"/>
      <c r="T77" s="30"/>
      <c r="U77" s="31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</row>
    <row r="78" spans="1:256" s="1" customFormat="1">
      <c r="A78" s="32"/>
      <c r="B78" s="28"/>
      <c r="C78" s="116"/>
      <c r="D78" s="116"/>
      <c r="E78" s="29"/>
      <c r="F78" s="105"/>
      <c r="G78" s="105"/>
      <c r="H78" s="105"/>
      <c r="I78" s="105"/>
      <c r="J78" s="105"/>
      <c r="K78" s="29"/>
      <c r="L78" s="31"/>
      <c r="M78" s="29"/>
      <c r="N78" s="31"/>
      <c r="O78" s="29"/>
      <c r="P78" s="31"/>
      <c r="Q78" s="30"/>
      <c r="R78" s="31"/>
      <c r="S78" s="30"/>
      <c r="T78" s="30"/>
      <c r="U78" s="31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</row>
    <row r="79" spans="1:256" s="1" customFormat="1">
      <c r="A79" s="32"/>
      <c r="B79" s="28"/>
      <c r="C79" s="116"/>
      <c r="D79" s="116"/>
      <c r="E79" s="29"/>
      <c r="F79" s="105"/>
      <c r="G79" s="105"/>
      <c r="H79" s="105"/>
      <c r="I79" s="105"/>
      <c r="J79" s="105"/>
      <c r="K79" s="29"/>
      <c r="L79" s="31"/>
      <c r="M79" s="29"/>
      <c r="N79" s="31"/>
      <c r="O79" s="29"/>
      <c r="P79" s="31"/>
      <c r="Q79" s="30"/>
      <c r="R79" s="31"/>
      <c r="S79" s="30"/>
      <c r="T79" s="30"/>
      <c r="U79" s="31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</row>
    <row r="80" spans="1:256" s="1" customFormat="1">
      <c r="A80" s="32"/>
      <c r="B80" s="28"/>
      <c r="C80" s="116"/>
      <c r="D80" s="116"/>
      <c r="E80" s="29"/>
      <c r="F80" s="105"/>
      <c r="G80" s="105"/>
      <c r="H80" s="105"/>
      <c r="I80" s="105"/>
      <c r="J80" s="105"/>
      <c r="K80" s="29"/>
      <c r="L80" s="31"/>
      <c r="M80" s="29"/>
      <c r="N80" s="31"/>
      <c r="O80" s="29"/>
      <c r="P80" s="31"/>
      <c r="Q80" s="30"/>
      <c r="R80" s="31"/>
      <c r="S80" s="30"/>
      <c r="T80" s="30"/>
      <c r="U80" s="31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</row>
    <row r="81" spans="1:256" s="1" customFormat="1">
      <c r="A81" s="32"/>
      <c r="B81" s="28"/>
      <c r="C81" s="116"/>
      <c r="D81" s="116"/>
      <c r="E81" s="29"/>
      <c r="F81" s="105"/>
      <c r="G81" s="105"/>
      <c r="H81" s="105"/>
      <c r="I81" s="105"/>
      <c r="J81" s="105"/>
      <c r="K81" s="29"/>
      <c r="L81" s="31"/>
      <c r="M81" s="29"/>
      <c r="N81" s="31"/>
      <c r="O81" s="29"/>
      <c r="P81" s="31"/>
      <c r="Q81" s="30"/>
      <c r="R81" s="31"/>
      <c r="S81" s="30"/>
      <c r="T81" s="30"/>
      <c r="U81" s="31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</row>
    <row r="82" spans="1:256" s="1" customFormat="1">
      <c r="A82" s="32"/>
      <c r="B82" s="28"/>
      <c r="C82" s="116"/>
      <c r="D82" s="116"/>
      <c r="E82" s="29"/>
      <c r="F82" s="105"/>
      <c r="G82" s="105"/>
      <c r="H82" s="105"/>
      <c r="I82" s="105"/>
      <c r="J82" s="105"/>
      <c r="K82" s="29"/>
      <c r="L82" s="31"/>
      <c r="M82" s="29"/>
      <c r="N82" s="31"/>
      <c r="O82" s="29"/>
      <c r="P82" s="31"/>
      <c r="Q82" s="30"/>
      <c r="R82" s="31"/>
      <c r="S82" s="30"/>
      <c r="T82" s="30"/>
      <c r="U82" s="31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</row>
    <row r="83" spans="1:256" s="1" customFormat="1">
      <c r="A83" s="32"/>
      <c r="B83" s="28"/>
      <c r="C83" s="116"/>
      <c r="D83" s="116"/>
      <c r="E83" s="29"/>
      <c r="F83" s="105"/>
      <c r="G83" s="105"/>
      <c r="H83" s="105"/>
      <c r="I83" s="105"/>
      <c r="J83" s="105"/>
      <c r="K83" s="29"/>
      <c r="L83" s="31"/>
      <c r="M83" s="29"/>
      <c r="N83" s="31"/>
      <c r="O83" s="29"/>
      <c r="P83" s="31"/>
      <c r="Q83" s="30"/>
      <c r="R83" s="31"/>
      <c r="S83" s="30"/>
      <c r="T83" s="30"/>
      <c r="U83" s="31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</row>
    <row r="84" spans="1:256" s="1" customFormat="1">
      <c r="A84" s="32"/>
      <c r="B84" s="28"/>
      <c r="C84" s="116"/>
      <c r="D84" s="116"/>
      <c r="E84" s="29"/>
      <c r="F84" s="105"/>
      <c r="G84" s="105"/>
      <c r="H84" s="105"/>
      <c r="I84" s="105"/>
      <c r="J84" s="105"/>
      <c r="K84" s="29"/>
      <c r="L84" s="31"/>
      <c r="M84" s="29"/>
      <c r="N84" s="31"/>
      <c r="O84" s="29"/>
      <c r="P84" s="31"/>
      <c r="Q84" s="30"/>
      <c r="R84" s="31"/>
      <c r="S84" s="30"/>
      <c r="T84" s="30"/>
      <c r="U84" s="31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</row>
    <row r="85" spans="1:256" s="1" customFormat="1">
      <c r="A85" s="32"/>
      <c r="B85" s="28"/>
      <c r="C85" s="116"/>
      <c r="D85" s="116"/>
      <c r="E85" s="29"/>
      <c r="F85" s="105"/>
      <c r="G85" s="105"/>
      <c r="H85" s="105"/>
      <c r="I85" s="105"/>
      <c r="J85" s="105"/>
      <c r="K85" s="29"/>
      <c r="L85" s="31"/>
      <c r="M85" s="29"/>
      <c r="N85" s="31"/>
      <c r="O85" s="29"/>
      <c r="P85" s="31"/>
      <c r="Q85" s="30"/>
      <c r="R85" s="31"/>
      <c r="S85" s="30"/>
      <c r="T85" s="30"/>
      <c r="U85" s="31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</row>
    <row r="86" spans="1:256" s="1" customFormat="1">
      <c r="A86" s="32"/>
      <c r="B86" s="28"/>
      <c r="C86" s="116"/>
      <c r="D86" s="116"/>
      <c r="E86" s="29"/>
      <c r="F86" s="105"/>
      <c r="G86" s="105"/>
      <c r="H86" s="105"/>
      <c r="I86" s="105"/>
      <c r="J86" s="105"/>
      <c r="K86" s="29"/>
      <c r="L86" s="31"/>
      <c r="M86" s="29"/>
      <c r="N86" s="31"/>
      <c r="O86" s="29"/>
      <c r="P86" s="31"/>
      <c r="Q86" s="30"/>
      <c r="R86" s="31"/>
      <c r="S86" s="30"/>
      <c r="T86" s="30"/>
      <c r="U86" s="31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</row>
    <row r="87" spans="1:256" s="1" customFormat="1">
      <c r="A87" s="32"/>
      <c r="B87" s="28"/>
      <c r="C87" s="116"/>
      <c r="D87" s="116"/>
      <c r="E87" s="29"/>
      <c r="F87" s="105"/>
      <c r="G87" s="105"/>
      <c r="H87" s="105"/>
      <c r="I87" s="105"/>
      <c r="J87" s="105"/>
      <c r="K87" s="29"/>
      <c r="L87" s="31"/>
      <c r="M87" s="29"/>
      <c r="N87" s="31"/>
      <c r="O87" s="29"/>
      <c r="P87" s="31"/>
      <c r="Q87" s="30"/>
      <c r="R87" s="31"/>
      <c r="S87" s="30"/>
      <c r="T87" s="30"/>
      <c r="U87" s="31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</row>
    <row r="88" spans="1:256" s="1" customFormat="1">
      <c r="A88" s="32"/>
      <c r="B88" s="28"/>
      <c r="C88" s="116"/>
      <c r="D88" s="116"/>
      <c r="E88" s="29"/>
      <c r="F88" s="105"/>
      <c r="G88" s="105"/>
      <c r="H88" s="105"/>
      <c r="I88" s="105"/>
      <c r="J88" s="105"/>
      <c r="K88" s="29"/>
      <c r="L88" s="31"/>
      <c r="M88" s="29"/>
      <c r="N88" s="31"/>
      <c r="O88" s="29"/>
      <c r="P88" s="31"/>
      <c r="Q88" s="30"/>
      <c r="R88" s="31"/>
      <c r="S88" s="30"/>
      <c r="T88" s="30"/>
      <c r="U88" s="31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</row>
    <row r="89" spans="1:256" s="1" customFormat="1">
      <c r="A89" s="32"/>
      <c r="B89" s="28"/>
      <c r="C89" s="116"/>
      <c r="D89" s="116"/>
      <c r="E89" s="29"/>
      <c r="F89" s="105"/>
      <c r="G89" s="105"/>
      <c r="H89" s="105"/>
      <c r="I89" s="105"/>
      <c r="J89" s="105"/>
      <c r="K89" s="29"/>
      <c r="L89" s="31"/>
      <c r="M89" s="29"/>
      <c r="N89" s="31"/>
      <c r="O89" s="29"/>
      <c r="P89" s="31"/>
      <c r="Q89" s="30"/>
      <c r="R89" s="31"/>
      <c r="S89" s="30"/>
      <c r="T89" s="30"/>
      <c r="U89" s="31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</row>
    <row r="90" spans="1:256" s="1" customFormat="1">
      <c r="A90" s="32"/>
      <c r="B90" s="28"/>
      <c r="C90" s="116"/>
      <c r="D90" s="116"/>
      <c r="E90" s="29"/>
      <c r="F90" s="105"/>
      <c r="G90" s="105"/>
      <c r="H90" s="105"/>
      <c r="I90" s="105"/>
      <c r="J90" s="105"/>
      <c r="K90" s="29"/>
      <c r="L90" s="31"/>
      <c r="M90" s="29"/>
      <c r="N90" s="31"/>
      <c r="O90" s="29"/>
      <c r="P90" s="31"/>
      <c r="Q90" s="30"/>
      <c r="R90" s="31"/>
      <c r="S90" s="30"/>
      <c r="T90" s="30"/>
      <c r="U90" s="31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</row>
    <row r="91" spans="1:256" s="1" customFormat="1">
      <c r="A91" s="32"/>
      <c r="B91" s="28"/>
      <c r="C91" s="116"/>
      <c r="D91" s="116"/>
      <c r="E91" s="29"/>
      <c r="F91" s="105"/>
      <c r="G91" s="105"/>
      <c r="H91" s="105"/>
      <c r="I91" s="105"/>
      <c r="J91" s="105"/>
      <c r="K91" s="29"/>
      <c r="L91" s="31"/>
      <c r="M91" s="29"/>
      <c r="N91" s="31"/>
      <c r="O91" s="29"/>
      <c r="P91" s="31"/>
      <c r="Q91" s="30"/>
      <c r="R91" s="31"/>
      <c r="S91" s="30"/>
      <c r="T91" s="30"/>
      <c r="U91" s="31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</row>
    <row r="92" spans="1:256" s="1" customFormat="1">
      <c r="A92" s="32"/>
      <c r="B92" s="28"/>
      <c r="C92" s="116"/>
      <c r="D92" s="116"/>
      <c r="E92" s="29"/>
      <c r="F92" s="105"/>
      <c r="G92" s="105"/>
      <c r="H92" s="105"/>
      <c r="I92" s="105"/>
      <c r="J92" s="105"/>
      <c r="K92" s="29"/>
      <c r="L92" s="31"/>
      <c r="M92" s="29"/>
      <c r="N92" s="31"/>
      <c r="O92" s="29"/>
      <c r="P92" s="31"/>
      <c r="Q92" s="30"/>
      <c r="R92" s="31"/>
      <c r="S92" s="30"/>
      <c r="T92" s="30"/>
      <c r="U92" s="31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</row>
    <row r="93" spans="1:256" s="1" customFormat="1">
      <c r="A93" s="32"/>
      <c r="B93" s="28"/>
      <c r="C93" s="116"/>
      <c r="D93" s="116"/>
      <c r="E93" s="29"/>
      <c r="F93" s="105"/>
      <c r="G93" s="105"/>
      <c r="H93" s="105"/>
      <c r="I93" s="105"/>
      <c r="J93" s="105"/>
      <c r="K93" s="29"/>
      <c r="L93" s="31"/>
      <c r="M93" s="29"/>
      <c r="N93" s="31"/>
      <c r="O93" s="29"/>
      <c r="P93" s="31"/>
      <c r="Q93" s="30"/>
      <c r="R93" s="31"/>
      <c r="S93" s="30"/>
      <c r="T93" s="30"/>
      <c r="U93" s="31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</row>
    <row r="94" spans="1:256" s="1" customFormat="1">
      <c r="A94" s="32"/>
      <c r="B94" s="28"/>
      <c r="C94" s="116"/>
      <c r="D94" s="116"/>
      <c r="E94" s="29"/>
      <c r="F94" s="105"/>
      <c r="G94" s="105"/>
      <c r="H94" s="105"/>
      <c r="I94" s="105"/>
      <c r="J94" s="105"/>
      <c r="K94" s="29"/>
      <c r="L94" s="31"/>
      <c r="M94" s="29"/>
      <c r="N94" s="31"/>
      <c r="O94" s="29"/>
      <c r="P94" s="31"/>
      <c r="Q94" s="30"/>
      <c r="R94" s="31"/>
      <c r="S94" s="30"/>
      <c r="T94" s="30"/>
      <c r="U94" s="31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</row>
    <row r="95" spans="1:256" s="1" customFormat="1">
      <c r="A95" s="32"/>
      <c r="B95" s="28"/>
      <c r="C95" s="116"/>
      <c r="D95" s="116"/>
      <c r="E95" s="29"/>
      <c r="F95" s="105"/>
      <c r="G95" s="105"/>
      <c r="H95" s="105"/>
      <c r="I95" s="105"/>
      <c r="J95" s="105"/>
      <c r="K95" s="29"/>
      <c r="L95" s="31"/>
      <c r="M95" s="29"/>
      <c r="N95" s="31"/>
      <c r="O95" s="29"/>
      <c r="P95" s="31"/>
      <c r="Q95" s="30"/>
      <c r="R95" s="31"/>
      <c r="S95" s="30"/>
      <c r="T95" s="30"/>
      <c r="U95" s="31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</row>
    <row r="96" spans="1:256" s="1" customFormat="1">
      <c r="A96" s="32"/>
      <c r="B96" s="28"/>
      <c r="C96" s="116"/>
      <c r="D96" s="116"/>
      <c r="E96" s="29"/>
      <c r="F96" s="105"/>
      <c r="G96" s="105"/>
      <c r="H96" s="105"/>
      <c r="I96" s="105"/>
      <c r="J96" s="105"/>
      <c r="K96" s="29"/>
      <c r="L96" s="31"/>
      <c r="M96" s="29"/>
      <c r="N96" s="31"/>
      <c r="O96" s="29"/>
      <c r="P96" s="31"/>
      <c r="Q96" s="30"/>
      <c r="R96" s="31"/>
      <c r="S96" s="30"/>
      <c r="T96" s="30"/>
      <c r="U96" s="31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2"/>
    </row>
    <row r="97" spans="1:256" s="1" customFormat="1">
      <c r="A97" s="32"/>
      <c r="B97" s="28"/>
      <c r="C97" s="116"/>
      <c r="D97" s="116"/>
      <c r="E97" s="29"/>
      <c r="F97" s="105"/>
      <c r="G97" s="105"/>
      <c r="H97" s="105"/>
      <c r="I97" s="105"/>
      <c r="J97" s="105"/>
      <c r="K97" s="29"/>
      <c r="L97" s="31"/>
      <c r="M97" s="29"/>
      <c r="N97" s="31"/>
      <c r="O97" s="29"/>
      <c r="P97" s="31"/>
      <c r="Q97" s="30"/>
      <c r="R97" s="31"/>
      <c r="S97" s="30"/>
      <c r="T97" s="30"/>
      <c r="U97" s="31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  <c r="IM97" s="32"/>
      <c r="IN97" s="32"/>
      <c r="IO97" s="32"/>
      <c r="IP97" s="32"/>
      <c r="IQ97" s="32"/>
      <c r="IR97" s="32"/>
      <c r="IS97" s="32"/>
      <c r="IT97" s="32"/>
      <c r="IU97" s="32"/>
      <c r="IV97" s="32"/>
    </row>
    <row r="98" spans="1:256" s="1" customFormat="1">
      <c r="A98" s="32"/>
      <c r="B98" s="28"/>
      <c r="C98" s="116"/>
      <c r="D98" s="116"/>
      <c r="E98" s="29"/>
      <c r="F98" s="105"/>
      <c r="G98" s="105"/>
      <c r="H98" s="105"/>
      <c r="I98" s="105"/>
      <c r="J98" s="105"/>
      <c r="K98" s="29"/>
      <c r="L98" s="31"/>
      <c r="M98" s="29"/>
      <c r="N98" s="31"/>
      <c r="O98" s="29"/>
      <c r="P98" s="31"/>
      <c r="Q98" s="30"/>
      <c r="R98" s="31"/>
      <c r="S98" s="30"/>
      <c r="T98" s="30"/>
      <c r="U98" s="31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2"/>
      <c r="IG98" s="32"/>
      <c r="IH98" s="32"/>
      <c r="II98" s="32"/>
      <c r="IJ98" s="32"/>
      <c r="IK98" s="32"/>
      <c r="IL98" s="32"/>
      <c r="IM98" s="32"/>
      <c r="IN98" s="32"/>
      <c r="IO98" s="32"/>
      <c r="IP98" s="32"/>
      <c r="IQ98" s="32"/>
      <c r="IR98" s="32"/>
      <c r="IS98" s="32"/>
      <c r="IT98" s="32"/>
      <c r="IU98" s="32"/>
      <c r="IV98" s="32"/>
    </row>
    <row r="99" spans="1:256" s="1" customFormat="1">
      <c r="A99" s="32"/>
      <c r="B99" s="28"/>
      <c r="C99" s="116"/>
      <c r="D99" s="116"/>
      <c r="E99" s="29"/>
      <c r="F99" s="105"/>
      <c r="G99" s="105"/>
      <c r="H99" s="105"/>
      <c r="I99" s="105"/>
      <c r="J99" s="105"/>
      <c r="K99" s="29"/>
      <c r="L99" s="31"/>
      <c r="M99" s="29"/>
      <c r="N99" s="31"/>
      <c r="O99" s="29"/>
      <c r="P99" s="31"/>
      <c r="Q99" s="30"/>
      <c r="R99" s="31"/>
      <c r="S99" s="30"/>
      <c r="T99" s="30"/>
      <c r="U99" s="31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  <c r="IF99" s="32"/>
      <c r="IG99" s="32"/>
      <c r="IH99" s="32"/>
      <c r="II99" s="32"/>
      <c r="IJ99" s="32"/>
      <c r="IK99" s="32"/>
      <c r="IL99" s="32"/>
      <c r="IM99" s="32"/>
      <c r="IN99" s="32"/>
      <c r="IO99" s="32"/>
      <c r="IP99" s="32"/>
      <c r="IQ99" s="32"/>
      <c r="IR99" s="32"/>
      <c r="IS99" s="32"/>
      <c r="IT99" s="32"/>
      <c r="IU99" s="32"/>
      <c r="IV99" s="32"/>
    </row>
    <row r="100" spans="1:256" s="1" customFormat="1">
      <c r="A100" s="32"/>
      <c r="B100" s="28"/>
      <c r="C100" s="116"/>
      <c r="D100" s="116"/>
      <c r="E100" s="29"/>
      <c r="F100" s="105"/>
      <c r="G100" s="105"/>
      <c r="H100" s="105"/>
      <c r="I100" s="105"/>
      <c r="J100" s="105"/>
      <c r="K100" s="29"/>
      <c r="L100" s="31"/>
      <c r="M100" s="29"/>
      <c r="N100" s="31"/>
      <c r="O100" s="29"/>
      <c r="P100" s="31"/>
      <c r="Q100" s="30"/>
      <c r="R100" s="31"/>
      <c r="S100" s="30"/>
      <c r="T100" s="30"/>
      <c r="U100" s="31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/>
      <c r="CZ100" s="32"/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/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/>
      <c r="GE100" s="32"/>
      <c r="GF100" s="32"/>
      <c r="GG100" s="32"/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  <c r="HV100" s="32"/>
      <c r="HW100" s="32"/>
      <c r="HX100" s="32"/>
      <c r="HY100" s="32"/>
      <c r="HZ100" s="32"/>
      <c r="IA100" s="32"/>
      <c r="IB100" s="32"/>
      <c r="IC100" s="32"/>
      <c r="ID100" s="32"/>
      <c r="IE100" s="32"/>
      <c r="IF100" s="32"/>
      <c r="IG100" s="32"/>
      <c r="IH100" s="32"/>
      <c r="II100" s="32"/>
      <c r="IJ100" s="32"/>
      <c r="IK100" s="32"/>
      <c r="IL100" s="32"/>
      <c r="IM100" s="32"/>
      <c r="IN100" s="32"/>
      <c r="IO100" s="32"/>
      <c r="IP100" s="32"/>
      <c r="IQ100" s="32"/>
      <c r="IR100" s="32"/>
      <c r="IS100" s="32"/>
      <c r="IT100" s="32"/>
      <c r="IU100" s="32"/>
      <c r="IV100" s="32"/>
    </row>
    <row r="101" spans="1:256" s="1" customFormat="1">
      <c r="A101" s="32"/>
      <c r="B101" s="28"/>
      <c r="C101" s="116"/>
      <c r="D101" s="116"/>
      <c r="E101" s="29"/>
      <c r="F101" s="105"/>
      <c r="G101" s="105"/>
      <c r="H101" s="105"/>
      <c r="I101" s="105"/>
      <c r="J101" s="105"/>
      <c r="K101" s="29"/>
      <c r="L101" s="31"/>
      <c r="M101" s="29"/>
      <c r="N101" s="31"/>
      <c r="O101" s="29"/>
      <c r="P101" s="31"/>
      <c r="Q101" s="30"/>
      <c r="R101" s="31"/>
      <c r="S101" s="30"/>
      <c r="T101" s="30"/>
      <c r="U101" s="31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32"/>
      <c r="DG101" s="32"/>
      <c r="DH101" s="32"/>
      <c r="DI101" s="32"/>
      <c r="DJ101" s="32"/>
      <c r="DK101" s="32"/>
      <c r="DL101" s="32"/>
      <c r="DM101" s="32"/>
      <c r="DN101" s="32"/>
      <c r="DO101" s="32"/>
      <c r="DP101" s="32"/>
      <c r="DQ101" s="32"/>
      <c r="DR101" s="32"/>
      <c r="DS101" s="32"/>
      <c r="DT101" s="32"/>
      <c r="DU101" s="32"/>
      <c r="DV101" s="32"/>
      <c r="DW101" s="32"/>
      <c r="DX101" s="32"/>
      <c r="DY101" s="32"/>
      <c r="DZ101" s="32"/>
      <c r="EA101" s="32"/>
      <c r="EB101" s="32"/>
      <c r="EC101" s="32"/>
      <c r="ED101" s="32"/>
      <c r="EE101" s="32"/>
      <c r="EF101" s="32"/>
      <c r="EG101" s="32"/>
      <c r="EH101" s="32"/>
      <c r="EI101" s="32"/>
      <c r="EJ101" s="32"/>
      <c r="EK101" s="32"/>
      <c r="EL101" s="32"/>
      <c r="EM101" s="32"/>
      <c r="EN101" s="32"/>
      <c r="EO101" s="32"/>
      <c r="EP101" s="32"/>
      <c r="EQ101" s="32"/>
      <c r="ER101" s="32"/>
      <c r="ES101" s="32"/>
      <c r="ET101" s="32"/>
      <c r="EU101" s="32"/>
      <c r="EV101" s="32"/>
      <c r="EW101" s="32"/>
      <c r="EX101" s="32"/>
      <c r="EY101" s="32"/>
      <c r="EZ101" s="32"/>
      <c r="FA101" s="32"/>
      <c r="FB101" s="32"/>
      <c r="FC101" s="32"/>
      <c r="FD101" s="32"/>
      <c r="FE101" s="32"/>
      <c r="FF101" s="32"/>
      <c r="FG101" s="32"/>
      <c r="FH101" s="32"/>
      <c r="FI101" s="32"/>
      <c r="FJ101" s="32"/>
      <c r="FK101" s="32"/>
      <c r="FL101" s="32"/>
      <c r="FM101" s="32"/>
      <c r="FN101" s="32"/>
      <c r="FO101" s="32"/>
      <c r="FP101" s="32"/>
      <c r="FQ101" s="32"/>
      <c r="FR101" s="32"/>
      <c r="FS101" s="32"/>
      <c r="FT101" s="32"/>
      <c r="FU101" s="32"/>
      <c r="FV101" s="32"/>
      <c r="FW101" s="32"/>
      <c r="FX101" s="32"/>
      <c r="FY101" s="32"/>
      <c r="FZ101" s="32"/>
      <c r="GA101" s="32"/>
      <c r="GB101" s="32"/>
      <c r="GC101" s="32"/>
      <c r="GD101" s="32"/>
      <c r="GE101" s="32"/>
      <c r="GF101" s="32"/>
      <c r="GG101" s="32"/>
      <c r="GH101" s="32"/>
      <c r="GI101" s="32"/>
      <c r="GJ101" s="32"/>
      <c r="GK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  <c r="HV101" s="32"/>
      <c r="HW101" s="32"/>
      <c r="HX101" s="32"/>
      <c r="HY101" s="32"/>
      <c r="HZ101" s="32"/>
      <c r="IA101" s="32"/>
      <c r="IB101" s="32"/>
      <c r="IC101" s="32"/>
      <c r="ID101" s="32"/>
      <c r="IE101" s="32"/>
      <c r="IF101" s="32"/>
      <c r="IG101" s="32"/>
      <c r="IH101" s="32"/>
      <c r="II101" s="32"/>
      <c r="IJ101" s="32"/>
      <c r="IK101" s="32"/>
      <c r="IL101" s="32"/>
      <c r="IM101" s="32"/>
      <c r="IN101" s="32"/>
      <c r="IO101" s="32"/>
      <c r="IP101" s="32"/>
      <c r="IQ101" s="32"/>
      <c r="IR101" s="32"/>
      <c r="IS101" s="32"/>
      <c r="IT101" s="32"/>
      <c r="IU101" s="32"/>
      <c r="IV101" s="32"/>
    </row>
    <row r="102" spans="1:256" s="1" customFormat="1">
      <c r="A102" s="32"/>
      <c r="B102" s="28"/>
      <c r="C102" s="116"/>
      <c r="D102" s="116"/>
      <c r="E102" s="29"/>
      <c r="F102" s="105"/>
      <c r="G102" s="105"/>
      <c r="H102" s="105"/>
      <c r="I102" s="105"/>
      <c r="J102" s="105"/>
      <c r="K102" s="29"/>
      <c r="L102" s="31"/>
      <c r="M102" s="29"/>
      <c r="N102" s="31"/>
      <c r="O102" s="29"/>
      <c r="P102" s="31"/>
      <c r="Q102" s="30"/>
      <c r="R102" s="31"/>
      <c r="S102" s="30"/>
      <c r="T102" s="30"/>
      <c r="U102" s="31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</row>
    <row r="103" spans="1:256" s="1" customFormat="1">
      <c r="A103" s="32"/>
      <c r="B103" s="28"/>
      <c r="C103" s="116"/>
      <c r="D103" s="116"/>
      <c r="E103" s="29"/>
      <c r="F103" s="105"/>
      <c r="G103" s="105"/>
      <c r="H103" s="105"/>
      <c r="I103" s="105"/>
      <c r="J103" s="105"/>
      <c r="K103" s="29"/>
      <c r="L103" s="31"/>
      <c r="M103" s="29"/>
      <c r="N103" s="31"/>
      <c r="O103" s="29"/>
      <c r="P103" s="31"/>
      <c r="Q103" s="30"/>
      <c r="R103" s="31"/>
      <c r="S103" s="30"/>
      <c r="T103" s="30"/>
      <c r="U103" s="31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32"/>
      <c r="ES103" s="32"/>
      <c r="ET103" s="32"/>
      <c r="EU103" s="32"/>
      <c r="EV103" s="32"/>
      <c r="EW103" s="32"/>
      <c r="EX103" s="32"/>
      <c r="EY103" s="32"/>
      <c r="EZ103" s="32"/>
      <c r="FA103" s="32"/>
      <c r="FB103" s="32"/>
      <c r="FC103" s="32"/>
      <c r="FD103" s="32"/>
      <c r="FE103" s="32"/>
      <c r="FF103" s="32"/>
      <c r="FG103" s="32"/>
      <c r="FH103" s="32"/>
      <c r="FI103" s="32"/>
      <c r="FJ103" s="32"/>
      <c r="FK103" s="32"/>
      <c r="FL103" s="32"/>
      <c r="FM103" s="32"/>
      <c r="FN103" s="32"/>
      <c r="FO103" s="32"/>
      <c r="FP103" s="32"/>
      <c r="FQ103" s="32"/>
      <c r="FR103" s="32"/>
      <c r="FS103" s="32"/>
      <c r="FT103" s="32"/>
      <c r="FU103" s="32"/>
      <c r="FV103" s="32"/>
      <c r="FW103" s="32"/>
      <c r="FX103" s="32"/>
      <c r="FY103" s="32"/>
      <c r="FZ103" s="32"/>
      <c r="GA103" s="32"/>
      <c r="GB103" s="32"/>
      <c r="GC103" s="32"/>
      <c r="GD103" s="32"/>
      <c r="GE103" s="32"/>
      <c r="GF103" s="32"/>
      <c r="GG103" s="32"/>
      <c r="GH103" s="32"/>
      <c r="GI103" s="32"/>
      <c r="GJ103" s="32"/>
      <c r="GK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</row>
    <row r="104" spans="1:256" s="1" customFormat="1">
      <c r="A104" s="32"/>
      <c r="B104" s="28"/>
      <c r="C104" s="116"/>
      <c r="D104" s="116"/>
      <c r="E104" s="29"/>
      <c r="F104" s="105"/>
      <c r="G104" s="105"/>
      <c r="H104" s="105"/>
      <c r="I104" s="105"/>
      <c r="J104" s="105"/>
      <c r="K104" s="29"/>
      <c r="L104" s="31"/>
      <c r="M104" s="29"/>
      <c r="N104" s="31"/>
      <c r="O104" s="29"/>
      <c r="P104" s="31"/>
      <c r="Q104" s="30"/>
      <c r="R104" s="31"/>
      <c r="S104" s="30"/>
      <c r="T104" s="30"/>
      <c r="U104" s="31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</row>
    <row r="105" spans="1:256" s="1" customFormat="1">
      <c r="A105" s="32"/>
      <c r="B105" s="28"/>
      <c r="C105" s="116"/>
      <c r="D105" s="116"/>
      <c r="E105" s="29"/>
      <c r="F105" s="105"/>
      <c r="G105" s="105"/>
      <c r="H105" s="105"/>
      <c r="I105" s="105"/>
      <c r="J105" s="105"/>
      <c r="K105" s="29"/>
      <c r="L105" s="31"/>
      <c r="M105" s="29"/>
      <c r="N105" s="31"/>
      <c r="O105" s="29"/>
      <c r="P105" s="31"/>
      <c r="Q105" s="30"/>
      <c r="R105" s="31"/>
      <c r="S105" s="30"/>
      <c r="T105" s="30"/>
      <c r="U105" s="31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2"/>
      <c r="FU105" s="32"/>
      <c r="FV105" s="32"/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2"/>
      <c r="GH105" s="32"/>
      <c r="GI105" s="32"/>
      <c r="GJ105" s="32"/>
      <c r="GK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2"/>
      <c r="IJ105" s="32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  <c r="IU105" s="32"/>
      <c r="IV105" s="32"/>
    </row>
    <row r="106" spans="1:256" s="1" customFormat="1">
      <c r="A106" s="32"/>
      <c r="B106" s="28"/>
      <c r="C106" s="116"/>
      <c r="D106" s="116"/>
      <c r="E106" s="29"/>
      <c r="F106" s="105"/>
      <c r="G106" s="105"/>
      <c r="H106" s="105"/>
      <c r="I106" s="105"/>
      <c r="J106" s="105"/>
      <c r="K106" s="29"/>
      <c r="L106" s="31"/>
      <c r="M106" s="29"/>
      <c r="N106" s="31"/>
      <c r="O106" s="29"/>
      <c r="P106" s="31"/>
      <c r="Q106" s="30"/>
      <c r="R106" s="31"/>
      <c r="S106" s="30"/>
      <c r="T106" s="30"/>
      <c r="U106" s="31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  <c r="FS106" s="32"/>
      <c r="FT106" s="32"/>
      <c r="FU106" s="32"/>
      <c r="FV106" s="32"/>
      <c r="FW106" s="32"/>
      <c r="FX106" s="32"/>
      <c r="FY106" s="32"/>
      <c r="FZ106" s="32"/>
      <c r="GA106" s="32"/>
      <c r="GB106" s="32"/>
      <c r="GC106" s="32"/>
      <c r="GD106" s="32"/>
      <c r="GE106" s="32"/>
      <c r="GF106" s="32"/>
      <c r="GG106" s="32"/>
      <c r="GH106" s="32"/>
      <c r="GI106" s="32"/>
      <c r="GJ106" s="32"/>
      <c r="GK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  <c r="IH106" s="32"/>
      <c r="II106" s="32"/>
      <c r="IJ106" s="32"/>
      <c r="IK106" s="32"/>
      <c r="IL106" s="32"/>
      <c r="IM106" s="32"/>
      <c r="IN106" s="32"/>
      <c r="IO106" s="32"/>
      <c r="IP106" s="32"/>
      <c r="IQ106" s="32"/>
      <c r="IR106" s="32"/>
      <c r="IS106" s="32"/>
      <c r="IT106" s="32"/>
      <c r="IU106" s="32"/>
      <c r="IV106" s="32"/>
    </row>
    <row r="107" spans="1:256" s="1" customFormat="1">
      <c r="A107" s="32"/>
      <c r="B107" s="28"/>
      <c r="C107" s="116"/>
      <c r="D107" s="116"/>
      <c r="E107" s="29"/>
      <c r="F107" s="105"/>
      <c r="G107" s="105"/>
      <c r="H107" s="105"/>
      <c r="I107" s="105"/>
      <c r="J107" s="105"/>
      <c r="K107" s="29"/>
      <c r="L107" s="31"/>
      <c r="M107" s="29"/>
      <c r="N107" s="31"/>
      <c r="O107" s="29"/>
      <c r="P107" s="31"/>
      <c r="Q107" s="30"/>
      <c r="R107" s="31"/>
      <c r="S107" s="30"/>
      <c r="T107" s="30"/>
      <c r="U107" s="31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/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/>
      <c r="GB107" s="32"/>
      <c r="GC107" s="32"/>
      <c r="GD107" s="32"/>
      <c r="GE107" s="32"/>
      <c r="GF107" s="32"/>
      <c r="GG107" s="32"/>
      <c r="GH107" s="32"/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  <c r="IH107" s="32"/>
      <c r="II107" s="32"/>
      <c r="IJ107" s="32"/>
      <c r="IK107" s="32"/>
      <c r="IL107" s="32"/>
      <c r="IM107" s="32"/>
      <c r="IN107" s="32"/>
      <c r="IO107" s="32"/>
      <c r="IP107" s="32"/>
      <c r="IQ107" s="32"/>
      <c r="IR107" s="32"/>
      <c r="IS107" s="32"/>
      <c r="IT107" s="32"/>
      <c r="IU107" s="32"/>
      <c r="IV107" s="32"/>
    </row>
    <row r="108" spans="1:256" s="1" customFormat="1">
      <c r="A108" s="32"/>
      <c r="B108" s="28"/>
      <c r="C108" s="116"/>
      <c r="D108" s="116"/>
      <c r="E108" s="29"/>
      <c r="F108" s="105"/>
      <c r="G108" s="105"/>
      <c r="H108" s="105"/>
      <c r="I108" s="105"/>
      <c r="J108" s="105"/>
      <c r="K108" s="29"/>
      <c r="L108" s="31"/>
      <c r="M108" s="29"/>
      <c r="N108" s="31"/>
      <c r="O108" s="29"/>
      <c r="P108" s="31"/>
      <c r="Q108" s="30"/>
      <c r="R108" s="31"/>
      <c r="S108" s="30"/>
      <c r="T108" s="30"/>
      <c r="U108" s="31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2"/>
      <c r="IJ108" s="32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2"/>
    </row>
    <row r="109" spans="1:256" s="1" customFormat="1">
      <c r="A109" s="32"/>
      <c r="B109" s="28"/>
      <c r="C109" s="116"/>
      <c r="D109" s="116"/>
      <c r="E109" s="29"/>
      <c r="F109" s="105"/>
      <c r="G109" s="105"/>
      <c r="H109" s="105"/>
      <c r="I109" s="105"/>
      <c r="J109" s="105"/>
      <c r="K109" s="29"/>
      <c r="L109" s="31"/>
      <c r="M109" s="29"/>
      <c r="N109" s="31"/>
      <c r="O109" s="29"/>
      <c r="P109" s="31"/>
      <c r="Q109" s="30"/>
      <c r="R109" s="31"/>
      <c r="S109" s="30"/>
      <c r="T109" s="30"/>
      <c r="U109" s="31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32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32"/>
      <c r="CD109" s="32"/>
      <c r="CE109" s="32"/>
      <c r="CF109" s="32"/>
      <c r="CG109" s="32"/>
      <c r="CH109" s="32"/>
      <c r="CI109" s="32"/>
      <c r="CJ109" s="32"/>
      <c r="CK109" s="32"/>
      <c r="CL109" s="32"/>
      <c r="CM109" s="32"/>
      <c r="CN109" s="32"/>
      <c r="CO109" s="32"/>
      <c r="CP109" s="32"/>
      <c r="CQ109" s="32"/>
      <c r="CR109" s="32"/>
      <c r="CS109" s="32"/>
      <c r="CT109" s="32"/>
      <c r="CU109" s="32"/>
      <c r="CV109" s="32"/>
      <c r="CW109" s="32"/>
      <c r="CX109" s="32"/>
      <c r="CY109" s="32"/>
      <c r="CZ109" s="32"/>
      <c r="DA109" s="32"/>
      <c r="DB109" s="32"/>
      <c r="DC109" s="32"/>
      <c r="DD109" s="32"/>
      <c r="DE109" s="32"/>
      <c r="DF109" s="32"/>
      <c r="DG109" s="32"/>
      <c r="DH109" s="32"/>
      <c r="DI109" s="32"/>
      <c r="DJ109" s="32"/>
      <c r="DK109" s="32"/>
      <c r="DL109" s="32"/>
      <c r="DM109" s="32"/>
      <c r="DN109" s="32"/>
      <c r="DO109" s="32"/>
      <c r="DP109" s="32"/>
      <c r="DQ109" s="32"/>
      <c r="DR109" s="32"/>
      <c r="DS109" s="32"/>
      <c r="DT109" s="32"/>
      <c r="DU109" s="32"/>
      <c r="DV109" s="32"/>
      <c r="DW109" s="32"/>
      <c r="DX109" s="32"/>
      <c r="DY109" s="32"/>
      <c r="DZ109" s="32"/>
      <c r="EA109" s="32"/>
      <c r="EB109" s="32"/>
      <c r="EC109" s="32"/>
      <c r="ED109" s="32"/>
      <c r="EE109" s="32"/>
      <c r="EF109" s="32"/>
      <c r="EG109" s="32"/>
      <c r="EH109" s="32"/>
      <c r="EI109" s="32"/>
      <c r="EJ109" s="32"/>
      <c r="EK109" s="32"/>
      <c r="EL109" s="32"/>
      <c r="EM109" s="32"/>
      <c r="EN109" s="32"/>
      <c r="EO109" s="32"/>
      <c r="EP109" s="32"/>
      <c r="EQ109" s="32"/>
      <c r="ER109" s="32"/>
      <c r="ES109" s="32"/>
      <c r="ET109" s="32"/>
      <c r="EU109" s="32"/>
      <c r="EV109" s="32"/>
      <c r="EW109" s="32"/>
      <c r="EX109" s="32"/>
      <c r="EY109" s="32"/>
      <c r="EZ109" s="32"/>
      <c r="FA109" s="32"/>
      <c r="FB109" s="32"/>
      <c r="FC109" s="32"/>
      <c r="FD109" s="32"/>
      <c r="FE109" s="32"/>
      <c r="FF109" s="32"/>
      <c r="FG109" s="32"/>
      <c r="FH109" s="32"/>
      <c r="FI109" s="32"/>
      <c r="FJ109" s="32"/>
      <c r="FK109" s="32"/>
      <c r="FL109" s="32"/>
      <c r="FM109" s="32"/>
      <c r="FN109" s="32"/>
      <c r="FO109" s="32"/>
      <c r="FP109" s="32"/>
      <c r="FQ109" s="32"/>
      <c r="FR109" s="32"/>
      <c r="FS109" s="32"/>
      <c r="FT109" s="32"/>
      <c r="FU109" s="32"/>
      <c r="FV109" s="32"/>
      <c r="FW109" s="32"/>
      <c r="FX109" s="32"/>
      <c r="FY109" s="32"/>
      <c r="FZ109" s="32"/>
      <c r="GA109" s="32"/>
      <c r="GB109" s="32"/>
      <c r="GC109" s="32"/>
      <c r="GD109" s="32"/>
      <c r="GE109" s="32"/>
      <c r="GF109" s="32"/>
      <c r="GG109" s="32"/>
      <c r="GH109" s="32"/>
      <c r="GI109" s="32"/>
      <c r="GJ109" s="32"/>
      <c r="GK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  <c r="HV109" s="32"/>
      <c r="HW109" s="32"/>
      <c r="HX109" s="32"/>
      <c r="HY109" s="32"/>
      <c r="HZ109" s="32"/>
      <c r="IA109" s="32"/>
      <c r="IB109" s="32"/>
      <c r="IC109" s="32"/>
      <c r="ID109" s="32"/>
      <c r="IE109" s="32"/>
      <c r="IF109" s="32"/>
      <c r="IG109" s="32"/>
      <c r="IH109" s="32"/>
      <c r="II109" s="32"/>
      <c r="IJ109" s="32"/>
      <c r="IK109" s="32"/>
      <c r="IL109" s="32"/>
      <c r="IM109" s="32"/>
      <c r="IN109" s="32"/>
      <c r="IO109" s="32"/>
      <c r="IP109" s="32"/>
      <c r="IQ109" s="32"/>
      <c r="IR109" s="32"/>
      <c r="IS109" s="32"/>
      <c r="IT109" s="32"/>
      <c r="IU109" s="32"/>
      <c r="IV109" s="32"/>
    </row>
    <row r="110" spans="1:256" s="1" customFormat="1">
      <c r="A110" s="32"/>
      <c r="B110" s="28"/>
      <c r="C110" s="116"/>
      <c r="D110" s="116"/>
      <c r="E110" s="29"/>
      <c r="F110" s="105"/>
      <c r="G110" s="105"/>
      <c r="H110" s="105"/>
      <c r="I110" s="105"/>
      <c r="J110" s="105"/>
      <c r="K110" s="29"/>
      <c r="L110" s="31"/>
      <c r="M110" s="29"/>
      <c r="N110" s="31"/>
      <c r="O110" s="29"/>
      <c r="P110" s="31"/>
      <c r="Q110" s="30"/>
      <c r="R110" s="31"/>
      <c r="S110" s="30"/>
      <c r="T110" s="30"/>
      <c r="U110" s="31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/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/>
      <c r="GE110" s="32"/>
      <c r="GF110" s="32"/>
      <c r="GG110" s="32"/>
      <c r="GH110" s="32"/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  <c r="ID110" s="32"/>
      <c r="IE110" s="32"/>
      <c r="IF110" s="32"/>
      <c r="IG110" s="32"/>
      <c r="IH110" s="32"/>
      <c r="II110" s="32"/>
      <c r="IJ110" s="32"/>
      <c r="IK110" s="32"/>
      <c r="IL110" s="32"/>
      <c r="IM110" s="32"/>
      <c r="IN110" s="32"/>
      <c r="IO110" s="32"/>
      <c r="IP110" s="32"/>
      <c r="IQ110" s="32"/>
      <c r="IR110" s="32"/>
      <c r="IS110" s="32"/>
      <c r="IT110" s="32"/>
      <c r="IU110" s="32"/>
      <c r="IV110" s="32"/>
    </row>
    <row r="111" spans="1:256" s="1" customFormat="1">
      <c r="A111" s="32"/>
      <c r="B111" s="28"/>
      <c r="C111" s="116"/>
      <c r="D111" s="116"/>
      <c r="E111" s="29"/>
      <c r="F111" s="105"/>
      <c r="G111" s="105"/>
      <c r="H111" s="105"/>
      <c r="I111" s="105"/>
      <c r="J111" s="105"/>
      <c r="K111" s="29"/>
      <c r="L111" s="31"/>
      <c r="M111" s="29"/>
      <c r="N111" s="31"/>
      <c r="O111" s="29"/>
      <c r="P111" s="31"/>
      <c r="Q111" s="30"/>
      <c r="R111" s="31"/>
      <c r="S111" s="30"/>
      <c r="T111" s="30"/>
      <c r="U111" s="31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2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2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2"/>
      <c r="FI111" s="32"/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2"/>
      <c r="GH111" s="32"/>
      <c r="GI111" s="32"/>
      <c r="GJ111" s="32"/>
      <c r="GK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  <c r="IH111" s="32"/>
      <c r="II111" s="32"/>
      <c r="IJ111" s="32"/>
      <c r="IK111" s="32"/>
      <c r="IL111" s="32"/>
      <c r="IM111" s="32"/>
      <c r="IN111" s="32"/>
      <c r="IO111" s="32"/>
      <c r="IP111" s="32"/>
      <c r="IQ111" s="32"/>
      <c r="IR111" s="32"/>
      <c r="IS111" s="32"/>
      <c r="IT111" s="32"/>
      <c r="IU111" s="32"/>
      <c r="IV111" s="32"/>
    </row>
    <row r="112" spans="1:256" s="1" customFormat="1">
      <c r="A112" s="32"/>
      <c r="B112" s="28"/>
      <c r="C112" s="116"/>
      <c r="D112" s="116"/>
      <c r="E112" s="29"/>
      <c r="F112" s="105"/>
      <c r="G112" s="105"/>
      <c r="H112" s="105"/>
      <c r="I112" s="105"/>
      <c r="J112" s="105"/>
      <c r="K112" s="29"/>
      <c r="L112" s="31"/>
      <c r="M112" s="29"/>
      <c r="N112" s="31"/>
      <c r="O112" s="29"/>
      <c r="P112" s="31"/>
      <c r="Q112" s="30"/>
      <c r="R112" s="31"/>
      <c r="S112" s="30"/>
      <c r="T112" s="30"/>
      <c r="U112" s="31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  <c r="ID112" s="32"/>
      <c r="IE112" s="32"/>
      <c r="IF112" s="32"/>
      <c r="IG112" s="32"/>
      <c r="IH112" s="32"/>
      <c r="II112" s="32"/>
      <c r="IJ112" s="32"/>
      <c r="IK112" s="32"/>
      <c r="IL112" s="32"/>
      <c r="IM112" s="32"/>
      <c r="IN112" s="32"/>
      <c r="IO112" s="32"/>
      <c r="IP112" s="32"/>
      <c r="IQ112" s="32"/>
      <c r="IR112" s="32"/>
      <c r="IS112" s="32"/>
      <c r="IT112" s="32"/>
      <c r="IU112" s="32"/>
      <c r="IV112" s="32"/>
    </row>
    <row r="113" spans="1:256" s="1" customFormat="1">
      <c r="A113" s="32"/>
      <c r="B113" s="28"/>
      <c r="C113" s="116"/>
      <c r="D113" s="116"/>
      <c r="E113" s="29"/>
      <c r="F113" s="105"/>
      <c r="G113" s="105"/>
      <c r="H113" s="105"/>
      <c r="I113" s="105"/>
      <c r="J113" s="105"/>
      <c r="K113" s="29"/>
      <c r="L113" s="31"/>
      <c r="M113" s="29"/>
      <c r="N113" s="31"/>
      <c r="O113" s="29"/>
      <c r="P113" s="31"/>
      <c r="Q113" s="30"/>
      <c r="R113" s="31"/>
      <c r="S113" s="30"/>
      <c r="T113" s="30"/>
      <c r="U113" s="31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32"/>
      <c r="FF113" s="32"/>
      <c r="FG113" s="32"/>
      <c r="FH113" s="32"/>
      <c r="FI113" s="32"/>
      <c r="FJ113" s="32"/>
      <c r="FK113" s="32"/>
      <c r="FL113" s="32"/>
      <c r="FM113" s="32"/>
      <c r="FN113" s="32"/>
      <c r="FO113" s="32"/>
      <c r="FP113" s="32"/>
      <c r="FQ113" s="32"/>
      <c r="FR113" s="32"/>
      <c r="FS113" s="32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32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  <c r="ID113" s="32"/>
      <c r="IE113" s="32"/>
      <c r="IF113" s="32"/>
      <c r="IG113" s="32"/>
      <c r="IH113" s="32"/>
      <c r="II113" s="32"/>
      <c r="IJ113" s="32"/>
      <c r="IK113" s="32"/>
      <c r="IL113" s="32"/>
      <c r="IM113" s="32"/>
      <c r="IN113" s="32"/>
      <c r="IO113" s="32"/>
      <c r="IP113" s="32"/>
      <c r="IQ113" s="32"/>
      <c r="IR113" s="32"/>
      <c r="IS113" s="32"/>
      <c r="IT113" s="32"/>
      <c r="IU113" s="32"/>
      <c r="IV113" s="32"/>
    </row>
    <row r="114" spans="1:256" s="1" customFormat="1">
      <c r="A114" s="32"/>
      <c r="B114" s="28"/>
      <c r="C114" s="116"/>
      <c r="D114" s="116"/>
      <c r="E114" s="29"/>
      <c r="F114" s="105"/>
      <c r="G114" s="105"/>
      <c r="H114" s="105"/>
      <c r="I114" s="105"/>
      <c r="J114" s="105"/>
      <c r="K114" s="29"/>
      <c r="L114" s="31"/>
      <c r="M114" s="29"/>
      <c r="N114" s="31"/>
      <c r="O114" s="29"/>
      <c r="P114" s="31"/>
      <c r="Q114" s="30"/>
      <c r="R114" s="31"/>
      <c r="S114" s="30"/>
      <c r="T114" s="30"/>
      <c r="U114" s="31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</row>
    <row r="115" spans="1:256" s="1" customFormat="1">
      <c r="A115" s="32"/>
      <c r="B115" s="28"/>
      <c r="C115" s="116"/>
      <c r="D115" s="116"/>
      <c r="E115" s="29"/>
      <c r="F115" s="105"/>
      <c r="G115" s="105"/>
      <c r="H115" s="105"/>
      <c r="I115" s="105"/>
      <c r="J115" s="105"/>
      <c r="K115" s="29"/>
      <c r="L115" s="31"/>
      <c r="M115" s="29"/>
      <c r="N115" s="31"/>
      <c r="O115" s="29"/>
      <c r="P115" s="31"/>
      <c r="Q115" s="30"/>
      <c r="R115" s="31"/>
      <c r="S115" s="30"/>
      <c r="T115" s="30"/>
      <c r="U115" s="31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</row>
    <row r="116" spans="1:256" s="1" customFormat="1">
      <c r="A116" s="32"/>
      <c r="B116" s="28"/>
      <c r="C116" s="116"/>
      <c r="D116" s="116"/>
      <c r="E116" s="29"/>
      <c r="F116" s="105"/>
      <c r="G116" s="105"/>
      <c r="H116" s="105"/>
      <c r="I116" s="105"/>
      <c r="J116" s="105"/>
      <c r="K116" s="29"/>
      <c r="L116" s="31"/>
      <c r="M116" s="29"/>
      <c r="N116" s="31"/>
      <c r="O116" s="29"/>
      <c r="P116" s="31"/>
      <c r="Q116" s="30"/>
      <c r="R116" s="31"/>
      <c r="S116" s="30"/>
      <c r="T116" s="30"/>
      <c r="U116" s="31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</row>
    <row r="117" spans="1:256" s="1" customFormat="1">
      <c r="A117" s="32"/>
      <c r="B117" s="28"/>
      <c r="C117" s="116"/>
      <c r="D117" s="116"/>
      <c r="E117" s="29"/>
      <c r="F117" s="105"/>
      <c r="G117" s="105"/>
      <c r="H117" s="105"/>
      <c r="I117" s="105"/>
      <c r="J117" s="105"/>
      <c r="K117" s="29"/>
      <c r="L117" s="31"/>
      <c r="M117" s="29"/>
      <c r="N117" s="31"/>
      <c r="O117" s="29"/>
      <c r="P117" s="31"/>
      <c r="Q117" s="30"/>
      <c r="R117" s="31"/>
      <c r="S117" s="30"/>
      <c r="T117" s="30"/>
      <c r="U117" s="31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</row>
    <row r="118" spans="1:256" s="1" customFormat="1">
      <c r="A118" s="32"/>
      <c r="B118" s="28"/>
      <c r="C118" s="116"/>
      <c r="D118" s="116"/>
      <c r="E118" s="29"/>
      <c r="F118" s="105"/>
      <c r="G118" s="105"/>
      <c r="H118" s="105"/>
      <c r="I118" s="105"/>
      <c r="J118" s="105"/>
      <c r="K118" s="29"/>
      <c r="L118" s="31"/>
      <c r="M118" s="29"/>
      <c r="N118" s="31"/>
      <c r="O118" s="29"/>
      <c r="P118" s="31"/>
      <c r="Q118" s="30"/>
      <c r="R118" s="31"/>
      <c r="S118" s="30"/>
      <c r="T118" s="30"/>
      <c r="U118" s="31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  <c r="IG118" s="32"/>
      <c r="IH118" s="32"/>
      <c r="II118" s="32"/>
      <c r="IJ118" s="32"/>
      <c r="IK118" s="32"/>
      <c r="IL118" s="32"/>
      <c r="IM118" s="32"/>
      <c r="IN118" s="32"/>
      <c r="IO118" s="32"/>
      <c r="IP118" s="32"/>
      <c r="IQ118" s="32"/>
      <c r="IR118" s="32"/>
      <c r="IS118" s="32"/>
      <c r="IT118" s="32"/>
      <c r="IU118" s="32"/>
      <c r="IV118" s="32"/>
    </row>
    <row r="119" spans="1:256" s="1" customFormat="1">
      <c r="A119" s="32"/>
      <c r="B119" s="28"/>
      <c r="C119" s="116"/>
      <c r="D119" s="116"/>
      <c r="E119" s="29"/>
      <c r="F119" s="105"/>
      <c r="G119" s="105"/>
      <c r="H119" s="105"/>
      <c r="I119" s="105"/>
      <c r="J119" s="105"/>
      <c r="K119" s="29"/>
      <c r="L119" s="31"/>
      <c r="M119" s="29"/>
      <c r="N119" s="31"/>
      <c r="O119" s="29"/>
      <c r="P119" s="31"/>
      <c r="Q119" s="30"/>
      <c r="R119" s="31"/>
      <c r="S119" s="30"/>
      <c r="T119" s="30"/>
      <c r="U119" s="31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32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32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32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32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32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32"/>
      <c r="IE119" s="32"/>
      <c r="IF119" s="32"/>
      <c r="IG119" s="32"/>
      <c r="IH119" s="32"/>
      <c r="II119" s="32"/>
      <c r="IJ119" s="32"/>
      <c r="IK119" s="32"/>
      <c r="IL119" s="32"/>
      <c r="IM119" s="32"/>
      <c r="IN119" s="32"/>
      <c r="IO119" s="32"/>
      <c r="IP119" s="32"/>
      <c r="IQ119" s="32"/>
      <c r="IR119" s="32"/>
      <c r="IS119" s="32"/>
      <c r="IT119" s="32"/>
      <c r="IU119" s="32"/>
      <c r="IV119" s="32"/>
    </row>
    <row r="120" spans="1:256" s="1" customFormat="1">
      <c r="A120" s="32"/>
      <c r="B120" s="28"/>
      <c r="C120" s="116"/>
      <c r="D120" s="116"/>
      <c r="E120" s="29"/>
      <c r="F120" s="105"/>
      <c r="G120" s="105"/>
      <c r="H120" s="105"/>
      <c r="I120" s="105"/>
      <c r="J120" s="105"/>
      <c r="K120" s="29"/>
      <c r="L120" s="31"/>
      <c r="M120" s="29"/>
      <c r="N120" s="31"/>
      <c r="O120" s="29"/>
      <c r="P120" s="31"/>
      <c r="Q120" s="30"/>
      <c r="R120" s="31"/>
      <c r="S120" s="30"/>
      <c r="T120" s="30"/>
      <c r="U120" s="31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  <c r="BU120" s="32"/>
      <c r="BV120" s="32"/>
      <c r="BW120" s="32"/>
      <c r="BX120" s="32"/>
      <c r="BY120" s="32"/>
      <c r="BZ120" s="32"/>
      <c r="CA120" s="32"/>
      <c r="CB120" s="32"/>
      <c r="CC120" s="32"/>
      <c r="CD120" s="32"/>
      <c r="CE120" s="32"/>
      <c r="CF120" s="32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32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32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32"/>
      <c r="FI120" s="32"/>
      <c r="FJ120" s="32"/>
      <c r="FK120" s="32"/>
      <c r="FL120" s="32"/>
      <c r="FM120" s="32"/>
      <c r="FN120" s="32"/>
      <c r="FO120" s="32"/>
      <c r="FP120" s="32"/>
      <c r="FQ120" s="32"/>
      <c r="FR120" s="32"/>
      <c r="FS120" s="32"/>
      <c r="FT120" s="32"/>
      <c r="FU120" s="32"/>
      <c r="FV120" s="32"/>
      <c r="FW120" s="32"/>
      <c r="FX120" s="32"/>
      <c r="FY120" s="32"/>
      <c r="FZ120" s="32"/>
      <c r="GA120" s="32"/>
      <c r="GB120" s="32"/>
      <c r="GC120" s="32"/>
      <c r="GD120" s="32"/>
      <c r="GE120" s="32"/>
      <c r="GF120" s="32"/>
      <c r="GG120" s="32"/>
      <c r="GH120" s="32"/>
      <c r="GI120" s="32"/>
      <c r="GJ120" s="32"/>
      <c r="GK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32"/>
      <c r="IE120" s="32"/>
      <c r="IF120" s="32"/>
      <c r="IG120" s="32"/>
      <c r="IH120" s="32"/>
      <c r="II120" s="32"/>
      <c r="IJ120" s="32"/>
      <c r="IK120" s="32"/>
      <c r="IL120" s="32"/>
      <c r="IM120" s="32"/>
      <c r="IN120" s="32"/>
      <c r="IO120" s="32"/>
      <c r="IP120" s="32"/>
      <c r="IQ120" s="32"/>
      <c r="IR120" s="32"/>
      <c r="IS120" s="32"/>
      <c r="IT120" s="32"/>
      <c r="IU120" s="32"/>
      <c r="IV120" s="32"/>
    </row>
    <row r="121" spans="1:256" s="1" customFormat="1">
      <c r="A121" s="32"/>
      <c r="B121" s="28"/>
      <c r="C121" s="116"/>
      <c r="D121" s="116"/>
      <c r="E121" s="29"/>
      <c r="F121" s="105"/>
      <c r="G121" s="105"/>
      <c r="H121" s="105"/>
      <c r="I121" s="105"/>
      <c r="J121" s="105"/>
      <c r="K121" s="29"/>
      <c r="L121" s="31"/>
      <c r="M121" s="29"/>
      <c r="N121" s="31"/>
      <c r="O121" s="29"/>
      <c r="P121" s="31"/>
      <c r="Q121" s="30"/>
      <c r="R121" s="31"/>
      <c r="S121" s="30"/>
      <c r="T121" s="30"/>
      <c r="U121" s="31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2"/>
      <c r="DE121" s="32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32"/>
      <c r="DZ121" s="32"/>
      <c r="EA121" s="32"/>
      <c r="EB121" s="32"/>
      <c r="EC121" s="32"/>
      <c r="ED121" s="32"/>
      <c r="EE121" s="32"/>
      <c r="EF121" s="32"/>
      <c r="EG121" s="32"/>
      <c r="EH121" s="32"/>
      <c r="EI121" s="32"/>
      <c r="EJ121" s="32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32"/>
      <c r="EV121" s="32"/>
      <c r="EW121" s="32"/>
      <c r="EX121" s="32"/>
      <c r="EY121" s="32"/>
      <c r="EZ121" s="32"/>
      <c r="FA121" s="32"/>
      <c r="FB121" s="32"/>
      <c r="FC121" s="32"/>
      <c r="FD121" s="32"/>
      <c r="FE121" s="32"/>
      <c r="FF121" s="32"/>
      <c r="FG121" s="32"/>
      <c r="FH121" s="32"/>
      <c r="FI121" s="32"/>
      <c r="FJ121" s="32"/>
      <c r="FK121" s="32"/>
      <c r="FL121" s="32"/>
      <c r="FM121" s="32"/>
      <c r="FN121" s="32"/>
      <c r="FO121" s="32"/>
      <c r="FP121" s="32"/>
      <c r="FQ121" s="32"/>
      <c r="FR121" s="32"/>
      <c r="FS121" s="32"/>
      <c r="FT121" s="32"/>
      <c r="FU121" s="32"/>
      <c r="FV121" s="32"/>
      <c r="FW121" s="32"/>
      <c r="FX121" s="32"/>
      <c r="FY121" s="32"/>
      <c r="FZ121" s="32"/>
      <c r="GA121" s="32"/>
      <c r="GB121" s="32"/>
      <c r="GC121" s="32"/>
      <c r="GD121" s="32"/>
      <c r="GE121" s="32"/>
      <c r="GF121" s="32"/>
      <c r="GG121" s="32"/>
      <c r="GH121" s="32"/>
      <c r="GI121" s="32"/>
      <c r="GJ121" s="32"/>
      <c r="GK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  <c r="HV121" s="32"/>
      <c r="HW121" s="32"/>
      <c r="HX121" s="32"/>
      <c r="HY121" s="32"/>
      <c r="HZ121" s="32"/>
      <c r="IA121" s="32"/>
      <c r="IB121" s="32"/>
      <c r="IC121" s="32"/>
      <c r="ID121" s="32"/>
      <c r="IE121" s="32"/>
      <c r="IF121" s="32"/>
      <c r="IG121" s="32"/>
      <c r="IH121" s="32"/>
      <c r="II121" s="32"/>
      <c r="IJ121" s="32"/>
      <c r="IK121" s="32"/>
      <c r="IL121" s="32"/>
      <c r="IM121" s="32"/>
      <c r="IN121" s="32"/>
      <c r="IO121" s="32"/>
      <c r="IP121" s="32"/>
      <c r="IQ121" s="32"/>
      <c r="IR121" s="32"/>
      <c r="IS121" s="32"/>
      <c r="IT121" s="32"/>
      <c r="IU121" s="32"/>
      <c r="IV121" s="32"/>
    </row>
    <row r="122" spans="1:256" s="1" customFormat="1">
      <c r="A122" s="32"/>
      <c r="B122" s="28"/>
      <c r="C122" s="116"/>
      <c r="D122" s="116"/>
      <c r="E122" s="29"/>
      <c r="F122" s="105"/>
      <c r="G122" s="105"/>
      <c r="H122" s="105"/>
      <c r="I122" s="105"/>
      <c r="J122" s="105"/>
      <c r="K122" s="29"/>
      <c r="L122" s="31"/>
      <c r="M122" s="29"/>
      <c r="N122" s="31"/>
      <c r="O122" s="29"/>
      <c r="P122" s="31"/>
      <c r="Q122" s="30"/>
      <c r="R122" s="31"/>
      <c r="S122" s="30"/>
      <c r="T122" s="30"/>
      <c r="U122" s="31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32"/>
      <c r="BV122" s="32"/>
      <c r="BW122" s="32"/>
      <c r="BX122" s="32"/>
      <c r="BY122" s="32"/>
      <c r="BZ122" s="32"/>
      <c r="CA122" s="32"/>
      <c r="CB122" s="32"/>
      <c r="CC122" s="32"/>
      <c r="CD122" s="32"/>
      <c r="CE122" s="32"/>
      <c r="CF122" s="32"/>
      <c r="CG122" s="32"/>
      <c r="CH122" s="32"/>
      <c r="CI122" s="32"/>
      <c r="CJ122" s="32"/>
      <c r="CK122" s="32"/>
      <c r="CL122" s="32"/>
      <c r="CM122" s="32"/>
      <c r="CN122" s="32"/>
      <c r="CO122" s="32"/>
      <c r="CP122" s="32"/>
      <c r="CQ122" s="32"/>
      <c r="CR122" s="32"/>
      <c r="CS122" s="32"/>
      <c r="CT122" s="32"/>
      <c r="CU122" s="32"/>
      <c r="CV122" s="32"/>
      <c r="CW122" s="32"/>
      <c r="CX122" s="32"/>
      <c r="CY122" s="32"/>
      <c r="CZ122" s="32"/>
      <c r="DA122" s="32"/>
      <c r="DB122" s="32"/>
      <c r="DC122" s="32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32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32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32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32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32"/>
      <c r="GE122" s="32"/>
      <c r="GF122" s="32"/>
      <c r="GG122" s="32"/>
      <c r="GH122" s="32"/>
      <c r="GI122" s="32"/>
      <c r="GJ122" s="32"/>
      <c r="GK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32"/>
      <c r="IE122" s="32"/>
      <c r="IF122" s="32"/>
      <c r="IG122" s="32"/>
      <c r="IH122" s="32"/>
      <c r="II122" s="32"/>
      <c r="IJ122" s="32"/>
      <c r="IK122" s="32"/>
      <c r="IL122" s="32"/>
      <c r="IM122" s="32"/>
      <c r="IN122" s="32"/>
      <c r="IO122" s="32"/>
      <c r="IP122" s="32"/>
      <c r="IQ122" s="32"/>
      <c r="IR122" s="32"/>
      <c r="IS122" s="32"/>
      <c r="IT122" s="32"/>
      <c r="IU122" s="32"/>
      <c r="IV122" s="32"/>
    </row>
    <row r="123" spans="1:256" s="1" customFormat="1">
      <c r="A123" s="32"/>
      <c r="B123" s="28"/>
      <c r="C123" s="116"/>
      <c r="D123" s="116"/>
      <c r="E123" s="29"/>
      <c r="F123" s="105"/>
      <c r="G123" s="105"/>
      <c r="H123" s="105"/>
      <c r="I123" s="105"/>
      <c r="J123" s="105"/>
      <c r="K123" s="29"/>
      <c r="L123" s="31"/>
      <c r="M123" s="29"/>
      <c r="N123" s="31"/>
      <c r="O123" s="29"/>
      <c r="P123" s="31"/>
      <c r="Q123" s="30"/>
      <c r="R123" s="31"/>
      <c r="S123" s="30"/>
      <c r="T123" s="30"/>
      <c r="U123" s="31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32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32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  <c r="IH123" s="32"/>
      <c r="II123" s="32"/>
      <c r="IJ123" s="32"/>
      <c r="IK123" s="32"/>
      <c r="IL123" s="32"/>
      <c r="IM123" s="32"/>
      <c r="IN123" s="32"/>
      <c r="IO123" s="32"/>
      <c r="IP123" s="32"/>
      <c r="IQ123" s="32"/>
      <c r="IR123" s="32"/>
      <c r="IS123" s="32"/>
      <c r="IT123" s="32"/>
      <c r="IU123" s="32"/>
      <c r="IV123" s="32"/>
    </row>
    <row r="124" spans="1:256" s="1" customFormat="1">
      <c r="A124" s="32"/>
      <c r="B124" s="28"/>
      <c r="C124" s="116"/>
      <c r="D124" s="116"/>
      <c r="E124" s="29"/>
      <c r="F124" s="105"/>
      <c r="G124" s="105"/>
      <c r="H124" s="105"/>
      <c r="I124" s="105"/>
      <c r="J124" s="105"/>
      <c r="K124" s="29"/>
      <c r="L124" s="31"/>
      <c r="M124" s="29"/>
      <c r="N124" s="31"/>
      <c r="O124" s="29"/>
      <c r="P124" s="31"/>
      <c r="Q124" s="30"/>
      <c r="R124" s="31"/>
      <c r="S124" s="30"/>
      <c r="T124" s="30"/>
      <c r="U124" s="31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32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  <c r="IH124" s="32"/>
      <c r="II124" s="32"/>
      <c r="IJ124" s="32"/>
      <c r="IK124" s="32"/>
      <c r="IL124" s="32"/>
      <c r="IM124" s="32"/>
      <c r="IN124" s="32"/>
      <c r="IO124" s="32"/>
      <c r="IP124" s="32"/>
      <c r="IQ124" s="32"/>
      <c r="IR124" s="32"/>
      <c r="IS124" s="32"/>
      <c r="IT124" s="32"/>
      <c r="IU124" s="32"/>
      <c r="IV124" s="32"/>
    </row>
    <row r="125" spans="1:256" s="1" customFormat="1">
      <c r="A125" s="32"/>
      <c r="B125" s="28"/>
      <c r="C125" s="116"/>
      <c r="D125" s="116"/>
      <c r="E125" s="29"/>
      <c r="F125" s="105"/>
      <c r="G125" s="105"/>
      <c r="H125" s="105"/>
      <c r="I125" s="105"/>
      <c r="J125" s="105"/>
      <c r="K125" s="29"/>
      <c r="L125" s="31"/>
      <c r="M125" s="29"/>
      <c r="N125" s="31"/>
      <c r="O125" s="29"/>
      <c r="P125" s="31"/>
      <c r="Q125" s="30"/>
      <c r="R125" s="31"/>
      <c r="S125" s="30"/>
      <c r="T125" s="30"/>
      <c r="U125" s="31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32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32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32"/>
      <c r="IE125" s="32"/>
      <c r="IF125" s="32"/>
      <c r="IG125" s="32"/>
      <c r="IH125" s="32"/>
      <c r="II125" s="32"/>
      <c r="IJ125" s="32"/>
      <c r="IK125" s="32"/>
      <c r="IL125" s="32"/>
      <c r="IM125" s="32"/>
      <c r="IN125" s="32"/>
      <c r="IO125" s="32"/>
      <c r="IP125" s="32"/>
      <c r="IQ125" s="32"/>
      <c r="IR125" s="32"/>
      <c r="IS125" s="32"/>
      <c r="IT125" s="32"/>
      <c r="IU125" s="32"/>
      <c r="IV125" s="32"/>
    </row>
    <row r="126" spans="1:256" s="1" customFormat="1">
      <c r="A126" s="32"/>
      <c r="B126" s="28"/>
      <c r="C126" s="116"/>
      <c r="D126" s="116"/>
      <c r="E126" s="29"/>
      <c r="F126" s="105"/>
      <c r="G126" s="105"/>
      <c r="H126" s="105"/>
      <c r="I126" s="105"/>
      <c r="J126" s="105"/>
      <c r="K126" s="29"/>
      <c r="L126" s="31"/>
      <c r="M126" s="29"/>
      <c r="N126" s="31"/>
      <c r="O126" s="29"/>
      <c r="P126" s="31"/>
      <c r="Q126" s="30"/>
      <c r="R126" s="31"/>
      <c r="S126" s="30"/>
      <c r="T126" s="30"/>
      <c r="U126" s="31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32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32"/>
      <c r="FI126" s="32"/>
      <c r="FJ126" s="32"/>
      <c r="FK126" s="32"/>
      <c r="FL126" s="32"/>
      <c r="FM126" s="32"/>
      <c r="FN126" s="32"/>
      <c r="FO126" s="32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32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  <c r="ID126" s="32"/>
      <c r="IE126" s="32"/>
      <c r="IF126" s="32"/>
      <c r="IG126" s="32"/>
      <c r="IH126" s="32"/>
      <c r="II126" s="32"/>
      <c r="IJ126" s="32"/>
      <c r="IK126" s="32"/>
      <c r="IL126" s="32"/>
      <c r="IM126" s="32"/>
      <c r="IN126" s="32"/>
      <c r="IO126" s="32"/>
      <c r="IP126" s="32"/>
      <c r="IQ126" s="32"/>
      <c r="IR126" s="32"/>
      <c r="IS126" s="32"/>
      <c r="IT126" s="32"/>
      <c r="IU126" s="32"/>
      <c r="IV126" s="32"/>
    </row>
    <row r="127" spans="1:256" s="1" customFormat="1">
      <c r="A127" s="32"/>
      <c r="B127" s="28"/>
      <c r="C127" s="116"/>
      <c r="D127" s="116"/>
      <c r="E127" s="29"/>
      <c r="F127" s="105"/>
      <c r="G127" s="105"/>
      <c r="H127" s="105"/>
      <c r="I127" s="105"/>
      <c r="J127" s="105"/>
      <c r="K127" s="29"/>
      <c r="L127" s="31"/>
      <c r="M127" s="29"/>
      <c r="N127" s="31"/>
      <c r="O127" s="29"/>
      <c r="P127" s="31"/>
      <c r="Q127" s="30"/>
      <c r="R127" s="31"/>
      <c r="S127" s="30"/>
      <c r="T127" s="30"/>
      <c r="U127" s="31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32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32"/>
      <c r="IE127" s="32"/>
      <c r="IF127" s="32"/>
      <c r="IG127" s="32"/>
      <c r="IH127" s="32"/>
      <c r="II127" s="32"/>
      <c r="IJ127" s="32"/>
      <c r="IK127" s="32"/>
      <c r="IL127" s="32"/>
      <c r="IM127" s="32"/>
      <c r="IN127" s="32"/>
      <c r="IO127" s="32"/>
      <c r="IP127" s="32"/>
      <c r="IQ127" s="32"/>
      <c r="IR127" s="32"/>
      <c r="IS127" s="32"/>
      <c r="IT127" s="32"/>
      <c r="IU127" s="32"/>
      <c r="IV127" s="32"/>
    </row>
    <row r="128" spans="1:256" s="1" customFormat="1">
      <c r="A128" s="32"/>
      <c r="B128" s="28"/>
      <c r="C128" s="116"/>
      <c r="D128" s="116"/>
      <c r="E128" s="29"/>
      <c r="F128" s="105"/>
      <c r="G128" s="105"/>
      <c r="H128" s="105"/>
      <c r="I128" s="105"/>
      <c r="J128" s="105"/>
      <c r="K128" s="29"/>
      <c r="L128" s="31"/>
      <c r="M128" s="29"/>
      <c r="N128" s="31"/>
      <c r="O128" s="29"/>
      <c r="P128" s="31"/>
      <c r="Q128" s="30"/>
      <c r="R128" s="31"/>
      <c r="S128" s="30"/>
      <c r="T128" s="30"/>
      <c r="U128" s="31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  <c r="IM128" s="32"/>
      <c r="IN128" s="32"/>
      <c r="IO128" s="32"/>
      <c r="IP128" s="32"/>
      <c r="IQ128" s="32"/>
      <c r="IR128" s="32"/>
      <c r="IS128" s="32"/>
      <c r="IT128" s="32"/>
      <c r="IU128" s="32"/>
      <c r="IV128" s="32"/>
    </row>
    <row r="129" spans="1:256" s="1" customFormat="1">
      <c r="A129" s="32"/>
      <c r="B129" s="28"/>
      <c r="C129" s="116"/>
      <c r="D129" s="116"/>
      <c r="E129" s="29"/>
      <c r="F129" s="105"/>
      <c r="G129" s="105"/>
      <c r="H129" s="105"/>
      <c r="I129" s="105"/>
      <c r="J129" s="105"/>
      <c r="K129" s="29"/>
      <c r="L129" s="31"/>
      <c r="M129" s="29"/>
      <c r="N129" s="31"/>
      <c r="O129" s="29"/>
      <c r="P129" s="31"/>
      <c r="Q129" s="30"/>
      <c r="R129" s="31"/>
      <c r="S129" s="30"/>
      <c r="T129" s="30"/>
      <c r="U129" s="31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32"/>
      <c r="II129" s="32"/>
      <c r="IJ129" s="32"/>
      <c r="IK129" s="32"/>
      <c r="IL129" s="32"/>
      <c r="IM129" s="32"/>
      <c r="IN129" s="32"/>
      <c r="IO129" s="32"/>
      <c r="IP129" s="32"/>
      <c r="IQ129" s="32"/>
      <c r="IR129" s="32"/>
      <c r="IS129" s="32"/>
      <c r="IT129" s="32"/>
      <c r="IU129" s="32"/>
      <c r="IV129" s="32"/>
    </row>
    <row r="130" spans="1:256" s="1" customFormat="1">
      <c r="A130" s="32"/>
      <c r="B130" s="28"/>
      <c r="C130" s="116"/>
      <c r="D130" s="116"/>
      <c r="E130" s="29"/>
      <c r="F130" s="105"/>
      <c r="G130" s="105"/>
      <c r="H130" s="105"/>
      <c r="I130" s="105"/>
      <c r="J130" s="105"/>
      <c r="K130" s="29"/>
      <c r="L130" s="31"/>
      <c r="M130" s="29"/>
      <c r="N130" s="31"/>
      <c r="O130" s="29"/>
      <c r="P130" s="31"/>
      <c r="Q130" s="30"/>
      <c r="R130" s="31"/>
      <c r="S130" s="30"/>
      <c r="T130" s="30"/>
      <c r="U130" s="31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32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32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  <c r="IM130" s="32"/>
      <c r="IN130" s="32"/>
      <c r="IO130" s="32"/>
      <c r="IP130" s="32"/>
      <c r="IQ130" s="32"/>
      <c r="IR130" s="32"/>
      <c r="IS130" s="32"/>
      <c r="IT130" s="32"/>
      <c r="IU130" s="32"/>
      <c r="IV130" s="32"/>
    </row>
    <row r="131" spans="1:256" s="1" customFormat="1">
      <c r="A131" s="32"/>
      <c r="B131" s="28"/>
      <c r="C131" s="116"/>
      <c r="D131" s="116"/>
      <c r="E131" s="29"/>
      <c r="F131" s="105"/>
      <c r="G131" s="105"/>
      <c r="H131" s="105"/>
      <c r="I131" s="105"/>
      <c r="J131" s="105"/>
      <c r="K131" s="29"/>
      <c r="L131" s="31"/>
      <c r="M131" s="29"/>
      <c r="N131" s="31"/>
      <c r="O131" s="29"/>
      <c r="P131" s="31"/>
      <c r="Q131" s="30"/>
      <c r="R131" s="31"/>
      <c r="S131" s="30"/>
      <c r="T131" s="30"/>
      <c r="U131" s="31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32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32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  <c r="IH131" s="32"/>
      <c r="II131" s="32"/>
      <c r="IJ131" s="32"/>
      <c r="IK131" s="32"/>
      <c r="IL131" s="32"/>
      <c r="IM131" s="32"/>
      <c r="IN131" s="32"/>
      <c r="IO131" s="32"/>
      <c r="IP131" s="32"/>
      <c r="IQ131" s="32"/>
      <c r="IR131" s="32"/>
      <c r="IS131" s="32"/>
      <c r="IT131" s="32"/>
      <c r="IU131" s="32"/>
      <c r="IV131" s="32"/>
    </row>
    <row r="132" spans="1:256" s="1" customFormat="1">
      <c r="A132" s="32"/>
      <c r="B132" s="28"/>
      <c r="C132" s="116"/>
      <c r="D132" s="116"/>
      <c r="E132" s="29"/>
      <c r="F132" s="105"/>
      <c r="G132" s="105"/>
      <c r="H132" s="105"/>
      <c r="I132" s="105"/>
      <c r="J132" s="105"/>
      <c r="K132" s="29"/>
      <c r="L132" s="31"/>
      <c r="M132" s="29"/>
      <c r="N132" s="31"/>
      <c r="O132" s="29"/>
      <c r="P132" s="31"/>
      <c r="Q132" s="30"/>
      <c r="R132" s="31"/>
      <c r="S132" s="30"/>
      <c r="T132" s="30"/>
      <c r="U132" s="31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32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32"/>
      <c r="FI132" s="32"/>
      <c r="FJ132" s="32"/>
      <c r="FK132" s="32"/>
      <c r="FL132" s="32"/>
      <c r="FM132" s="32"/>
      <c r="FN132" s="32"/>
      <c r="FO132" s="32"/>
      <c r="FP132" s="32"/>
      <c r="FQ132" s="32"/>
      <c r="FR132" s="32"/>
      <c r="FS132" s="32"/>
      <c r="FT132" s="32"/>
      <c r="FU132" s="32"/>
      <c r="FV132" s="32"/>
      <c r="FW132" s="32"/>
      <c r="FX132" s="32"/>
      <c r="FY132" s="32"/>
      <c r="FZ132" s="32"/>
      <c r="GA132" s="32"/>
      <c r="GB132" s="32"/>
      <c r="GC132" s="32"/>
      <c r="GD132" s="32"/>
      <c r="GE132" s="32"/>
      <c r="GF132" s="32"/>
      <c r="GG132" s="32"/>
      <c r="GH132" s="32"/>
      <c r="GI132" s="32"/>
      <c r="GJ132" s="32"/>
      <c r="GK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32"/>
      <c r="IE132" s="32"/>
      <c r="IF132" s="32"/>
      <c r="IG132" s="32"/>
      <c r="IH132" s="32"/>
      <c r="II132" s="32"/>
      <c r="IJ132" s="32"/>
      <c r="IK132" s="32"/>
      <c r="IL132" s="32"/>
      <c r="IM132" s="32"/>
      <c r="IN132" s="32"/>
      <c r="IO132" s="32"/>
      <c r="IP132" s="32"/>
      <c r="IQ132" s="32"/>
      <c r="IR132" s="32"/>
      <c r="IS132" s="32"/>
      <c r="IT132" s="32"/>
      <c r="IU132" s="32"/>
      <c r="IV132" s="32"/>
    </row>
    <row r="133" spans="1:256" s="1" customFormat="1">
      <c r="A133" s="32"/>
      <c r="B133" s="28"/>
      <c r="C133" s="116"/>
      <c r="D133" s="116"/>
      <c r="E133" s="29"/>
      <c r="F133" s="105"/>
      <c r="G133" s="105"/>
      <c r="H133" s="105"/>
      <c r="I133" s="105"/>
      <c r="J133" s="105"/>
      <c r="K133" s="29"/>
      <c r="L133" s="31"/>
      <c r="M133" s="29"/>
      <c r="N133" s="31"/>
      <c r="O133" s="29"/>
      <c r="P133" s="31"/>
      <c r="Q133" s="30"/>
      <c r="R133" s="31"/>
      <c r="S133" s="30"/>
      <c r="T133" s="30"/>
      <c r="U133" s="31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32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32"/>
      <c r="CM133" s="32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32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32"/>
      <c r="FI133" s="32"/>
      <c r="FJ133" s="32"/>
      <c r="FK133" s="32"/>
      <c r="FL133" s="32"/>
      <c r="FM133" s="32"/>
      <c r="FN133" s="32"/>
      <c r="FO133" s="32"/>
      <c r="FP133" s="32"/>
      <c r="FQ133" s="32"/>
      <c r="FR133" s="32"/>
      <c r="FS133" s="32"/>
      <c r="FT133" s="32"/>
      <c r="FU133" s="32"/>
      <c r="FV133" s="32"/>
      <c r="FW133" s="32"/>
      <c r="FX133" s="32"/>
      <c r="FY133" s="32"/>
      <c r="FZ133" s="32"/>
      <c r="GA133" s="32"/>
      <c r="GB133" s="32"/>
      <c r="GC133" s="32"/>
      <c r="GD133" s="32"/>
      <c r="GE133" s="32"/>
      <c r="GF133" s="32"/>
      <c r="GG133" s="32"/>
      <c r="GH133" s="32"/>
      <c r="GI133" s="32"/>
      <c r="GJ133" s="32"/>
      <c r="GK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32"/>
      <c r="IE133" s="32"/>
      <c r="IF133" s="32"/>
      <c r="IG133" s="32"/>
      <c r="IH133" s="32"/>
      <c r="II133" s="32"/>
      <c r="IJ133" s="32"/>
      <c r="IK133" s="32"/>
      <c r="IL133" s="32"/>
      <c r="IM133" s="32"/>
      <c r="IN133" s="32"/>
      <c r="IO133" s="32"/>
      <c r="IP133" s="32"/>
      <c r="IQ133" s="32"/>
      <c r="IR133" s="32"/>
      <c r="IS133" s="32"/>
      <c r="IT133" s="32"/>
      <c r="IU133" s="32"/>
      <c r="IV133" s="32"/>
    </row>
    <row r="134" spans="1:256" s="1" customFormat="1">
      <c r="A134" s="32"/>
      <c r="B134" s="28"/>
      <c r="C134" s="116"/>
      <c r="D134" s="116"/>
      <c r="E134" s="29"/>
      <c r="F134" s="105"/>
      <c r="G134" s="105"/>
      <c r="H134" s="105"/>
      <c r="I134" s="105"/>
      <c r="J134" s="105"/>
      <c r="K134" s="29"/>
      <c r="L134" s="31"/>
      <c r="M134" s="29"/>
      <c r="N134" s="31"/>
      <c r="O134" s="29"/>
      <c r="P134" s="31"/>
      <c r="Q134" s="30"/>
      <c r="R134" s="31"/>
      <c r="S134" s="30"/>
      <c r="T134" s="30"/>
      <c r="U134" s="31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  <c r="FJ134" s="32"/>
      <c r="FK134" s="32"/>
      <c r="FL134" s="32"/>
      <c r="FM134" s="32"/>
      <c r="FN134" s="32"/>
      <c r="FO134" s="32"/>
      <c r="FP134" s="32"/>
      <c r="FQ134" s="32"/>
      <c r="FR134" s="32"/>
      <c r="FS134" s="32"/>
      <c r="FT134" s="32"/>
      <c r="FU134" s="32"/>
      <c r="FV134" s="32"/>
      <c r="FW134" s="32"/>
      <c r="FX134" s="32"/>
      <c r="FY134" s="32"/>
      <c r="FZ134" s="32"/>
      <c r="GA134" s="32"/>
      <c r="GB134" s="32"/>
      <c r="GC134" s="32"/>
      <c r="GD134" s="32"/>
      <c r="GE134" s="32"/>
      <c r="GF134" s="32"/>
      <c r="GG134" s="32"/>
      <c r="GH134" s="32"/>
      <c r="GI134" s="32"/>
      <c r="GJ134" s="32"/>
      <c r="GK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  <c r="ID134" s="32"/>
      <c r="IE134" s="32"/>
      <c r="IF134" s="32"/>
      <c r="IG134" s="32"/>
      <c r="IH134" s="32"/>
      <c r="II134" s="32"/>
      <c r="IJ134" s="32"/>
      <c r="IK134" s="32"/>
      <c r="IL134" s="32"/>
      <c r="IM134" s="32"/>
      <c r="IN134" s="32"/>
      <c r="IO134" s="32"/>
      <c r="IP134" s="32"/>
      <c r="IQ134" s="32"/>
      <c r="IR134" s="32"/>
      <c r="IS134" s="32"/>
      <c r="IT134" s="32"/>
      <c r="IU134" s="32"/>
      <c r="IV134" s="32"/>
    </row>
    <row r="135" spans="1:256" s="1" customFormat="1">
      <c r="A135" s="32"/>
      <c r="B135" s="28"/>
      <c r="C135" s="116"/>
      <c r="D135" s="116"/>
      <c r="E135" s="29"/>
      <c r="F135" s="105"/>
      <c r="G135" s="105"/>
      <c r="H135" s="105"/>
      <c r="I135" s="105"/>
      <c r="J135" s="105"/>
      <c r="K135" s="29"/>
      <c r="L135" s="31"/>
      <c r="M135" s="29"/>
      <c r="N135" s="31"/>
      <c r="O135" s="29"/>
      <c r="P135" s="31"/>
      <c r="Q135" s="30"/>
      <c r="R135" s="31"/>
      <c r="S135" s="30"/>
      <c r="T135" s="30"/>
      <c r="U135" s="31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  <c r="CB135" s="32"/>
      <c r="CC135" s="32"/>
      <c r="CD135" s="32"/>
      <c r="CE135" s="32"/>
      <c r="CF135" s="32"/>
      <c r="CG135" s="32"/>
      <c r="CH135" s="32"/>
      <c r="CI135" s="32"/>
      <c r="CJ135" s="32"/>
      <c r="CK135" s="32"/>
      <c r="CL135" s="32"/>
      <c r="CM135" s="32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32"/>
      <c r="ES135" s="32"/>
      <c r="ET135" s="32"/>
      <c r="EU135" s="32"/>
      <c r="EV135" s="32"/>
      <c r="EW135" s="32"/>
      <c r="EX135" s="32"/>
      <c r="EY135" s="32"/>
      <c r="EZ135" s="32"/>
      <c r="FA135" s="32"/>
      <c r="FB135" s="32"/>
      <c r="FC135" s="32"/>
      <c r="FD135" s="32"/>
      <c r="FE135" s="32"/>
      <c r="FF135" s="32"/>
      <c r="FG135" s="32"/>
      <c r="FH135" s="32"/>
      <c r="FI135" s="32"/>
      <c r="FJ135" s="32"/>
      <c r="FK135" s="32"/>
      <c r="FL135" s="32"/>
      <c r="FM135" s="32"/>
      <c r="FN135" s="32"/>
      <c r="FO135" s="32"/>
      <c r="FP135" s="32"/>
      <c r="FQ135" s="32"/>
      <c r="FR135" s="32"/>
      <c r="FS135" s="32"/>
      <c r="FT135" s="32"/>
      <c r="FU135" s="32"/>
      <c r="FV135" s="32"/>
      <c r="FW135" s="32"/>
      <c r="FX135" s="32"/>
      <c r="FY135" s="32"/>
      <c r="FZ135" s="32"/>
      <c r="GA135" s="32"/>
      <c r="GB135" s="32"/>
      <c r="GC135" s="32"/>
      <c r="GD135" s="32"/>
      <c r="GE135" s="32"/>
      <c r="GF135" s="32"/>
      <c r="GG135" s="32"/>
      <c r="GH135" s="32"/>
      <c r="GI135" s="32"/>
      <c r="GJ135" s="32"/>
      <c r="GK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  <c r="HV135" s="32"/>
      <c r="HW135" s="32"/>
      <c r="HX135" s="32"/>
      <c r="HY135" s="32"/>
      <c r="HZ135" s="32"/>
      <c r="IA135" s="32"/>
      <c r="IB135" s="32"/>
      <c r="IC135" s="32"/>
      <c r="ID135" s="32"/>
      <c r="IE135" s="32"/>
      <c r="IF135" s="32"/>
      <c r="IG135" s="32"/>
      <c r="IH135" s="32"/>
      <c r="II135" s="32"/>
      <c r="IJ135" s="32"/>
      <c r="IK135" s="32"/>
      <c r="IL135" s="32"/>
      <c r="IM135" s="32"/>
      <c r="IN135" s="32"/>
      <c r="IO135" s="32"/>
      <c r="IP135" s="32"/>
      <c r="IQ135" s="32"/>
      <c r="IR135" s="32"/>
      <c r="IS135" s="32"/>
      <c r="IT135" s="32"/>
      <c r="IU135" s="32"/>
      <c r="IV135" s="32"/>
    </row>
    <row r="136" spans="1:256" s="1" customFormat="1">
      <c r="A136" s="32"/>
      <c r="B136" s="28"/>
      <c r="C136" s="116"/>
      <c r="D136" s="116"/>
      <c r="E136" s="29"/>
      <c r="F136" s="105"/>
      <c r="G136" s="105"/>
      <c r="H136" s="105"/>
      <c r="I136" s="105"/>
      <c r="J136" s="105"/>
      <c r="K136" s="29"/>
      <c r="L136" s="31"/>
      <c r="M136" s="29"/>
      <c r="N136" s="31"/>
      <c r="O136" s="29"/>
      <c r="P136" s="31"/>
      <c r="Q136" s="30"/>
      <c r="R136" s="31"/>
      <c r="S136" s="30"/>
      <c r="T136" s="30"/>
      <c r="U136" s="31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  <c r="FH136" s="32"/>
      <c r="FI136" s="32"/>
      <c r="FJ136" s="32"/>
      <c r="FK136" s="32"/>
      <c r="FL136" s="32"/>
      <c r="FM136" s="32"/>
      <c r="FN136" s="32"/>
      <c r="FO136" s="32"/>
      <c r="FP136" s="32"/>
      <c r="FQ136" s="32"/>
      <c r="FR136" s="32"/>
      <c r="FS136" s="32"/>
      <c r="FT136" s="32"/>
      <c r="FU136" s="32"/>
      <c r="FV136" s="32"/>
      <c r="FW136" s="32"/>
      <c r="FX136" s="32"/>
      <c r="FY136" s="32"/>
      <c r="FZ136" s="32"/>
      <c r="GA136" s="32"/>
      <c r="GB136" s="32"/>
      <c r="GC136" s="32"/>
      <c r="GD136" s="32"/>
      <c r="GE136" s="32"/>
      <c r="GF136" s="32"/>
      <c r="GG136" s="32"/>
      <c r="GH136" s="32"/>
      <c r="GI136" s="32"/>
      <c r="GJ136" s="32"/>
      <c r="GK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  <c r="ID136" s="32"/>
      <c r="IE136" s="32"/>
      <c r="IF136" s="32"/>
      <c r="IG136" s="32"/>
      <c r="IH136" s="32"/>
      <c r="II136" s="32"/>
      <c r="IJ136" s="32"/>
      <c r="IK136" s="32"/>
      <c r="IL136" s="32"/>
      <c r="IM136" s="32"/>
      <c r="IN136" s="32"/>
      <c r="IO136" s="32"/>
      <c r="IP136" s="32"/>
      <c r="IQ136" s="32"/>
      <c r="IR136" s="32"/>
      <c r="IS136" s="32"/>
      <c r="IT136" s="32"/>
      <c r="IU136" s="32"/>
      <c r="IV136" s="32"/>
    </row>
    <row r="137" spans="1:256" s="1" customFormat="1">
      <c r="A137" s="32"/>
      <c r="B137" s="28"/>
      <c r="C137" s="116"/>
      <c r="D137" s="116"/>
      <c r="E137" s="29"/>
      <c r="F137" s="105"/>
      <c r="G137" s="105"/>
      <c r="H137" s="105"/>
      <c r="I137" s="105"/>
      <c r="J137" s="105"/>
      <c r="K137" s="29"/>
      <c r="L137" s="31"/>
      <c r="M137" s="29"/>
      <c r="N137" s="31"/>
      <c r="O137" s="29"/>
      <c r="P137" s="31"/>
      <c r="Q137" s="30"/>
      <c r="R137" s="31"/>
      <c r="S137" s="30"/>
      <c r="T137" s="30"/>
      <c r="U137" s="31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  <c r="FH137" s="32"/>
      <c r="FI137" s="32"/>
      <c r="FJ137" s="32"/>
      <c r="FK137" s="32"/>
      <c r="FL137" s="32"/>
      <c r="FM137" s="32"/>
      <c r="FN137" s="32"/>
      <c r="FO137" s="32"/>
      <c r="FP137" s="32"/>
      <c r="FQ137" s="32"/>
      <c r="FR137" s="32"/>
      <c r="FS137" s="32"/>
      <c r="FT137" s="32"/>
      <c r="FU137" s="32"/>
      <c r="FV137" s="32"/>
      <c r="FW137" s="32"/>
      <c r="FX137" s="32"/>
      <c r="FY137" s="32"/>
      <c r="FZ137" s="32"/>
      <c r="GA137" s="32"/>
      <c r="GB137" s="32"/>
      <c r="GC137" s="32"/>
      <c r="GD137" s="32"/>
      <c r="GE137" s="32"/>
      <c r="GF137" s="32"/>
      <c r="GG137" s="32"/>
      <c r="GH137" s="32"/>
      <c r="GI137" s="32"/>
      <c r="GJ137" s="32"/>
      <c r="GK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  <c r="ID137" s="32"/>
      <c r="IE137" s="32"/>
      <c r="IF137" s="32"/>
      <c r="IG137" s="32"/>
      <c r="IH137" s="32"/>
      <c r="II137" s="32"/>
      <c r="IJ137" s="32"/>
      <c r="IK137" s="32"/>
      <c r="IL137" s="32"/>
      <c r="IM137" s="32"/>
      <c r="IN137" s="32"/>
      <c r="IO137" s="32"/>
      <c r="IP137" s="32"/>
      <c r="IQ137" s="32"/>
      <c r="IR137" s="32"/>
      <c r="IS137" s="32"/>
      <c r="IT137" s="32"/>
      <c r="IU137" s="32"/>
      <c r="IV137" s="32"/>
    </row>
    <row r="138" spans="1:256" s="1" customFormat="1">
      <c r="A138" s="32"/>
      <c r="B138" s="28"/>
      <c r="C138" s="116"/>
      <c r="D138" s="116"/>
      <c r="E138" s="29"/>
      <c r="F138" s="105"/>
      <c r="G138" s="105"/>
      <c r="H138" s="105"/>
      <c r="I138" s="105"/>
      <c r="J138" s="105"/>
      <c r="K138" s="29"/>
      <c r="L138" s="31"/>
      <c r="M138" s="29"/>
      <c r="N138" s="31"/>
      <c r="O138" s="29"/>
      <c r="P138" s="31"/>
      <c r="Q138" s="30"/>
      <c r="R138" s="31"/>
      <c r="S138" s="30"/>
      <c r="T138" s="30"/>
      <c r="U138" s="31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2"/>
      <c r="BY138" s="32"/>
      <c r="BZ138" s="32"/>
      <c r="CA138" s="32"/>
      <c r="CB138" s="32"/>
      <c r="CC138" s="32"/>
      <c r="CD138" s="32"/>
      <c r="CE138" s="32"/>
      <c r="CF138" s="32"/>
      <c r="CG138" s="32"/>
      <c r="CH138" s="32"/>
      <c r="CI138" s="32"/>
      <c r="CJ138" s="32"/>
      <c r="CK138" s="32"/>
      <c r="CL138" s="32"/>
      <c r="CM138" s="32"/>
      <c r="CN138" s="32"/>
      <c r="CO138" s="32"/>
      <c r="CP138" s="32"/>
      <c r="CQ138" s="32"/>
      <c r="CR138" s="32"/>
      <c r="CS138" s="32"/>
      <c r="CT138" s="32"/>
      <c r="CU138" s="32"/>
      <c r="CV138" s="32"/>
      <c r="CW138" s="32"/>
      <c r="CX138" s="32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  <c r="EG138" s="32"/>
      <c r="EH138" s="32"/>
      <c r="EI138" s="32"/>
      <c r="EJ138" s="32"/>
      <c r="EK138" s="32"/>
      <c r="EL138" s="32"/>
      <c r="EM138" s="32"/>
      <c r="EN138" s="32"/>
      <c r="EO138" s="32"/>
      <c r="EP138" s="32"/>
      <c r="EQ138" s="32"/>
      <c r="ER138" s="32"/>
      <c r="ES138" s="32"/>
      <c r="ET138" s="32"/>
      <c r="EU138" s="32"/>
      <c r="EV138" s="32"/>
      <c r="EW138" s="32"/>
      <c r="EX138" s="32"/>
      <c r="EY138" s="32"/>
      <c r="EZ138" s="32"/>
      <c r="FA138" s="32"/>
      <c r="FB138" s="32"/>
      <c r="FC138" s="32"/>
      <c r="FD138" s="32"/>
      <c r="FE138" s="32"/>
      <c r="FF138" s="32"/>
      <c r="FG138" s="32"/>
      <c r="FH138" s="32"/>
      <c r="FI138" s="32"/>
      <c r="FJ138" s="32"/>
      <c r="FK138" s="32"/>
      <c r="FL138" s="32"/>
      <c r="FM138" s="32"/>
      <c r="FN138" s="32"/>
      <c r="FO138" s="32"/>
      <c r="FP138" s="32"/>
      <c r="FQ138" s="32"/>
      <c r="FR138" s="32"/>
      <c r="FS138" s="32"/>
      <c r="FT138" s="32"/>
      <c r="FU138" s="32"/>
      <c r="FV138" s="32"/>
      <c r="FW138" s="32"/>
      <c r="FX138" s="32"/>
      <c r="FY138" s="32"/>
      <c r="FZ138" s="32"/>
      <c r="GA138" s="32"/>
      <c r="GB138" s="32"/>
      <c r="GC138" s="32"/>
      <c r="GD138" s="32"/>
      <c r="GE138" s="32"/>
      <c r="GF138" s="32"/>
      <c r="GG138" s="32"/>
      <c r="GH138" s="32"/>
      <c r="GI138" s="32"/>
      <c r="GJ138" s="32"/>
      <c r="GK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  <c r="HV138" s="32"/>
      <c r="HW138" s="32"/>
      <c r="HX138" s="32"/>
      <c r="HY138" s="32"/>
      <c r="HZ138" s="32"/>
      <c r="IA138" s="32"/>
      <c r="IB138" s="32"/>
      <c r="IC138" s="32"/>
      <c r="ID138" s="32"/>
      <c r="IE138" s="32"/>
      <c r="IF138" s="32"/>
      <c r="IG138" s="32"/>
      <c r="IH138" s="32"/>
      <c r="II138" s="32"/>
      <c r="IJ138" s="32"/>
      <c r="IK138" s="32"/>
      <c r="IL138" s="32"/>
      <c r="IM138" s="32"/>
      <c r="IN138" s="32"/>
      <c r="IO138" s="32"/>
      <c r="IP138" s="32"/>
      <c r="IQ138" s="32"/>
      <c r="IR138" s="32"/>
      <c r="IS138" s="32"/>
      <c r="IT138" s="32"/>
      <c r="IU138" s="32"/>
      <c r="IV138" s="32"/>
    </row>
    <row r="139" spans="1:256" s="1" customFormat="1">
      <c r="A139" s="32"/>
      <c r="B139" s="28"/>
      <c r="C139" s="116"/>
      <c r="D139" s="116"/>
      <c r="E139" s="29"/>
      <c r="F139" s="105"/>
      <c r="G139" s="105"/>
      <c r="H139" s="105"/>
      <c r="I139" s="105"/>
      <c r="J139" s="105"/>
      <c r="K139" s="29"/>
      <c r="L139" s="31"/>
      <c r="M139" s="29"/>
      <c r="N139" s="31"/>
      <c r="O139" s="29"/>
      <c r="P139" s="31"/>
      <c r="Q139" s="30"/>
      <c r="R139" s="31"/>
      <c r="S139" s="30"/>
      <c r="T139" s="30"/>
      <c r="U139" s="31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  <c r="FH139" s="32"/>
      <c r="FI139" s="32"/>
      <c r="FJ139" s="32"/>
      <c r="FK139" s="32"/>
      <c r="FL139" s="32"/>
      <c r="FM139" s="32"/>
      <c r="FN139" s="32"/>
      <c r="FO139" s="32"/>
      <c r="FP139" s="32"/>
      <c r="FQ139" s="32"/>
      <c r="FR139" s="32"/>
      <c r="FS139" s="32"/>
      <c r="FT139" s="32"/>
      <c r="FU139" s="32"/>
      <c r="FV139" s="32"/>
      <c r="FW139" s="32"/>
      <c r="FX139" s="32"/>
      <c r="FY139" s="32"/>
      <c r="FZ139" s="32"/>
      <c r="GA139" s="32"/>
      <c r="GB139" s="32"/>
      <c r="GC139" s="32"/>
      <c r="GD139" s="32"/>
      <c r="GE139" s="32"/>
      <c r="GF139" s="32"/>
      <c r="GG139" s="32"/>
      <c r="GH139" s="32"/>
      <c r="GI139" s="32"/>
      <c r="GJ139" s="32"/>
      <c r="GK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  <c r="HV139" s="32"/>
      <c r="HW139" s="32"/>
      <c r="HX139" s="32"/>
      <c r="HY139" s="32"/>
      <c r="HZ139" s="32"/>
      <c r="IA139" s="32"/>
      <c r="IB139" s="32"/>
      <c r="IC139" s="32"/>
      <c r="ID139" s="32"/>
      <c r="IE139" s="32"/>
      <c r="IF139" s="32"/>
      <c r="IG139" s="32"/>
      <c r="IH139" s="32"/>
      <c r="II139" s="32"/>
      <c r="IJ139" s="32"/>
      <c r="IK139" s="32"/>
      <c r="IL139" s="32"/>
      <c r="IM139" s="32"/>
      <c r="IN139" s="32"/>
      <c r="IO139" s="32"/>
      <c r="IP139" s="32"/>
      <c r="IQ139" s="32"/>
      <c r="IR139" s="32"/>
      <c r="IS139" s="32"/>
      <c r="IT139" s="32"/>
      <c r="IU139" s="32"/>
      <c r="IV139" s="32"/>
    </row>
    <row r="140" spans="1:256" s="1" customFormat="1">
      <c r="A140" s="32"/>
      <c r="B140" s="28"/>
      <c r="C140" s="116"/>
      <c r="D140" s="116"/>
      <c r="E140" s="29"/>
      <c r="F140" s="105"/>
      <c r="G140" s="105"/>
      <c r="H140" s="105"/>
      <c r="I140" s="105"/>
      <c r="J140" s="105"/>
      <c r="K140" s="29"/>
      <c r="L140" s="31"/>
      <c r="M140" s="29"/>
      <c r="N140" s="31"/>
      <c r="O140" s="29"/>
      <c r="P140" s="31"/>
      <c r="Q140" s="30"/>
      <c r="R140" s="31"/>
      <c r="S140" s="30"/>
      <c r="T140" s="30"/>
      <c r="U140" s="31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  <c r="CB140" s="32"/>
      <c r="CC140" s="32"/>
      <c r="CD140" s="32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2"/>
      <c r="CS140" s="32"/>
      <c r="CT140" s="32"/>
      <c r="CU140" s="32"/>
      <c r="CV140" s="32"/>
      <c r="CW140" s="32"/>
      <c r="CX140" s="32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  <c r="EG140" s="32"/>
      <c r="EH140" s="32"/>
      <c r="EI140" s="32"/>
      <c r="EJ140" s="32"/>
      <c r="EK140" s="32"/>
      <c r="EL140" s="32"/>
      <c r="EM140" s="32"/>
      <c r="EN140" s="32"/>
      <c r="EO140" s="32"/>
      <c r="EP140" s="32"/>
      <c r="EQ140" s="32"/>
      <c r="ER140" s="32"/>
      <c r="ES140" s="32"/>
      <c r="ET140" s="32"/>
      <c r="EU140" s="32"/>
      <c r="EV140" s="32"/>
      <c r="EW140" s="32"/>
      <c r="EX140" s="32"/>
      <c r="EY140" s="32"/>
      <c r="EZ140" s="32"/>
      <c r="FA140" s="32"/>
      <c r="FB140" s="32"/>
      <c r="FC140" s="32"/>
      <c r="FD140" s="32"/>
      <c r="FE140" s="32"/>
      <c r="FF140" s="32"/>
      <c r="FG140" s="32"/>
      <c r="FH140" s="32"/>
      <c r="FI140" s="32"/>
      <c r="FJ140" s="32"/>
      <c r="FK140" s="32"/>
      <c r="FL140" s="32"/>
      <c r="FM140" s="32"/>
      <c r="FN140" s="32"/>
      <c r="FO140" s="32"/>
      <c r="FP140" s="32"/>
      <c r="FQ140" s="32"/>
      <c r="FR140" s="32"/>
      <c r="FS140" s="32"/>
      <c r="FT140" s="32"/>
      <c r="FU140" s="32"/>
      <c r="FV140" s="32"/>
      <c r="FW140" s="32"/>
      <c r="FX140" s="32"/>
      <c r="FY140" s="32"/>
      <c r="FZ140" s="32"/>
      <c r="GA140" s="32"/>
      <c r="GB140" s="32"/>
      <c r="GC140" s="32"/>
      <c r="GD140" s="32"/>
      <c r="GE140" s="32"/>
      <c r="GF140" s="32"/>
      <c r="GG140" s="32"/>
      <c r="GH140" s="32"/>
      <c r="GI140" s="32"/>
      <c r="GJ140" s="32"/>
      <c r="GK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  <c r="HV140" s="32"/>
      <c r="HW140" s="32"/>
      <c r="HX140" s="32"/>
      <c r="HY140" s="32"/>
      <c r="HZ140" s="32"/>
      <c r="IA140" s="32"/>
      <c r="IB140" s="32"/>
      <c r="IC140" s="32"/>
      <c r="ID140" s="32"/>
      <c r="IE140" s="32"/>
      <c r="IF140" s="32"/>
      <c r="IG140" s="32"/>
      <c r="IH140" s="32"/>
      <c r="II140" s="32"/>
      <c r="IJ140" s="32"/>
      <c r="IK140" s="32"/>
      <c r="IL140" s="32"/>
      <c r="IM140" s="32"/>
      <c r="IN140" s="32"/>
      <c r="IO140" s="32"/>
      <c r="IP140" s="32"/>
      <c r="IQ140" s="32"/>
      <c r="IR140" s="32"/>
      <c r="IS140" s="32"/>
      <c r="IT140" s="32"/>
      <c r="IU140" s="32"/>
      <c r="IV140" s="32"/>
    </row>
    <row r="141" spans="1:256" s="1" customFormat="1">
      <c r="A141" s="32"/>
      <c r="B141" s="28"/>
      <c r="C141" s="116"/>
      <c r="D141" s="116"/>
      <c r="E141" s="29"/>
      <c r="F141" s="105"/>
      <c r="G141" s="105"/>
      <c r="H141" s="105"/>
      <c r="I141" s="105"/>
      <c r="J141" s="105"/>
      <c r="K141" s="29"/>
      <c r="L141" s="31"/>
      <c r="M141" s="29"/>
      <c r="N141" s="31"/>
      <c r="O141" s="29"/>
      <c r="P141" s="31"/>
      <c r="Q141" s="30"/>
      <c r="R141" s="31"/>
      <c r="S141" s="30"/>
      <c r="T141" s="30"/>
      <c r="U141" s="31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  <c r="FH141" s="32"/>
      <c r="FI141" s="32"/>
      <c r="FJ141" s="32"/>
      <c r="FK141" s="32"/>
      <c r="FL141" s="32"/>
      <c r="FM141" s="32"/>
      <c r="FN141" s="32"/>
      <c r="FO141" s="32"/>
      <c r="FP141" s="32"/>
      <c r="FQ141" s="32"/>
      <c r="FR141" s="32"/>
      <c r="FS141" s="32"/>
      <c r="FT141" s="32"/>
      <c r="FU141" s="32"/>
      <c r="FV141" s="32"/>
      <c r="FW141" s="32"/>
      <c r="FX141" s="32"/>
      <c r="FY141" s="32"/>
      <c r="FZ141" s="32"/>
      <c r="GA141" s="32"/>
      <c r="GB141" s="32"/>
      <c r="GC141" s="32"/>
      <c r="GD141" s="32"/>
      <c r="GE141" s="32"/>
      <c r="GF141" s="32"/>
      <c r="GG141" s="32"/>
      <c r="GH141" s="32"/>
      <c r="GI141" s="32"/>
      <c r="GJ141" s="32"/>
      <c r="GK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  <c r="ID141" s="32"/>
      <c r="IE141" s="32"/>
      <c r="IF141" s="32"/>
      <c r="IG141" s="32"/>
      <c r="IH141" s="32"/>
      <c r="II141" s="32"/>
      <c r="IJ141" s="32"/>
      <c r="IK141" s="32"/>
      <c r="IL141" s="32"/>
      <c r="IM141" s="32"/>
      <c r="IN141" s="32"/>
      <c r="IO141" s="32"/>
      <c r="IP141" s="32"/>
      <c r="IQ141" s="32"/>
      <c r="IR141" s="32"/>
      <c r="IS141" s="32"/>
      <c r="IT141" s="32"/>
      <c r="IU141" s="32"/>
      <c r="IV141" s="32"/>
    </row>
    <row r="142" spans="1:256" s="1" customFormat="1">
      <c r="A142" s="32"/>
      <c r="B142" s="28"/>
      <c r="C142" s="116"/>
      <c r="D142" s="116"/>
      <c r="E142" s="29"/>
      <c r="F142" s="105"/>
      <c r="G142" s="105"/>
      <c r="H142" s="105"/>
      <c r="I142" s="105"/>
      <c r="J142" s="105"/>
      <c r="K142" s="29"/>
      <c r="L142" s="31"/>
      <c r="M142" s="29"/>
      <c r="N142" s="31"/>
      <c r="O142" s="29"/>
      <c r="P142" s="31"/>
      <c r="Q142" s="30"/>
      <c r="R142" s="31"/>
      <c r="S142" s="30"/>
      <c r="T142" s="30"/>
      <c r="U142" s="31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  <c r="FJ142" s="32"/>
      <c r="FK142" s="32"/>
      <c r="FL142" s="32"/>
      <c r="FM142" s="32"/>
      <c r="FN142" s="32"/>
      <c r="FO142" s="32"/>
      <c r="FP142" s="32"/>
      <c r="FQ142" s="32"/>
      <c r="FR142" s="32"/>
      <c r="FS142" s="32"/>
      <c r="FT142" s="32"/>
      <c r="FU142" s="32"/>
      <c r="FV142" s="32"/>
      <c r="FW142" s="32"/>
      <c r="FX142" s="32"/>
      <c r="FY142" s="32"/>
      <c r="FZ142" s="32"/>
      <c r="GA142" s="32"/>
      <c r="GB142" s="32"/>
      <c r="GC142" s="32"/>
      <c r="GD142" s="32"/>
      <c r="GE142" s="32"/>
      <c r="GF142" s="32"/>
      <c r="GG142" s="32"/>
      <c r="GH142" s="32"/>
      <c r="GI142" s="32"/>
      <c r="GJ142" s="32"/>
      <c r="GK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  <c r="IM142" s="32"/>
      <c r="IN142" s="32"/>
      <c r="IO142" s="32"/>
      <c r="IP142" s="32"/>
      <c r="IQ142" s="32"/>
      <c r="IR142" s="32"/>
      <c r="IS142" s="32"/>
      <c r="IT142" s="32"/>
      <c r="IU142" s="32"/>
      <c r="IV142" s="32"/>
    </row>
    <row r="143" spans="1:256" s="1" customFormat="1">
      <c r="A143" s="32"/>
      <c r="B143" s="28"/>
      <c r="C143" s="116"/>
      <c r="D143" s="116"/>
      <c r="E143" s="29"/>
      <c r="F143" s="105"/>
      <c r="G143" s="105"/>
      <c r="H143" s="105"/>
      <c r="I143" s="105"/>
      <c r="J143" s="105"/>
      <c r="K143" s="29"/>
      <c r="L143" s="31"/>
      <c r="M143" s="29"/>
      <c r="N143" s="31"/>
      <c r="O143" s="29"/>
      <c r="P143" s="31"/>
      <c r="Q143" s="30"/>
      <c r="R143" s="31"/>
      <c r="S143" s="30"/>
      <c r="T143" s="30"/>
      <c r="U143" s="31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  <c r="FJ143" s="32"/>
      <c r="FK143" s="32"/>
      <c r="FL143" s="32"/>
      <c r="FM143" s="32"/>
      <c r="FN143" s="32"/>
      <c r="FO143" s="32"/>
      <c r="FP143" s="32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  <c r="IM143" s="32"/>
      <c r="IN143" s="32"/>
      <c r="IO143" s="32"/>
      <c r="IP143" s="32"/>
      <c r="IQ143" s="32"/>
      <c r="IR143" s="32"/>
      <c r="IS143" s="32"/>
      <c r="IT143" s="32"/>
      <c r="IU143" s="32"/>
      <c r="IV143" s="32"/>
    </row>
    <row r="144" spans="1:256" s="1" customFormat="1">
      <c r="A144" s="32"/>
      <c r="B144" s="28"/>
      <c r="C144" s="116"/>
      <c r="D144" s="116"/>
      <c r="E144" s="29"/>
      <c r="F144" s="105"/>
      <c r="G144" s="105"/>
      <c r="H144" s="105"/>
      <c r="I144" s="105"/>
      <c r="J144" s="105"/>
      <c r="K144" s="29"/>
      <c r="L144" s="31"/>
      <c r="M144" s="29"/>
      <c r="N144" s="31"/>
      <c r="O144" s="29"/>
      <c r="P144" s="31"/>
      <c r="Q144" s="30"/>
      <c r="R144" s="31"/>
      <c r="S144" s="30"/>
      <c r="T144" s="30"/>
      <c r="U144" s="31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</row>
    <row r="145" spans="1:256" s="1" customFormat="1">
      <c r="A145" s="32"/>
      <c r="B145" s="28"/>
      <c r="C145" s="116"/>
      <c r="D145" s="116"/>
      <c r="E145" s="29"/>
      <c r="F145" s="105"/>
      <c r="G145" s="105"/>
      <c r="H145" s="105"/>
      <c r="I145" s="105"/>
      <c r="J145" s="105"/>
      <c r="K145" s="29"/>
      <c r="L145" s="31"/>
      <c r="M145" s="29"/>
      <c r="N145" s="31"/>
      <c r="O145" s="29"/>
      <c r="P145" s="31"/>
      <c r="Q145" s="30"/>
      <c r="R145" s="31"/>
      <c r="S145" s="30"/>
      <c r="T145" s="30"/>
      <c r="U145" s="31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  <c r="IU145" s="32"/>
      <c r="IV145" s="32"/>
    </row>
    <row r="146" spans="1:256" s="1" customFormat="1">
      <c r="A146" s="32"/>
      <c r="B146" s="28"/>
      <c r="C146" s="116"/>
      <c r="D146" s="116"/>
      <c r="E146" s="29"/>
      <c r="F146" s="105"/>
      <c r="G146" s="105"/>
      <c r="H146" s="105"/>
      <c r="I146" s="105"/>
      <c r="J146" s="105"/>
      <c r="K146" s="29"/>
      <c r="L146" s="31"/>
      <c r="M146" s="29"/>
      <c r="N146" s="31"/>
      <c r="O146" s="29"/>
      <c r="P146" s="31"/>
      <c r="Q146" s="30"/>
      <c r="R146" s="31"/>
      <c r="S146" s="30"/>
      <c r="T146" s="30"/>
      <c r="U146" s="31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  <c r="IU146" s="32"/>
      <c r="IV146" s="32"/>
    </row>
    <row r="147" spans="1:256" s="1" customFormat="1">
      <c r="A147" s="32"/>
      <c r="B147" s="28"/>
      <c r="C147" s="116"/>
      <c r="D147" s="116"/>
      <c r="E147" s="29"/>
      <c r="F147" s="105"/>
      <c r="G147" s="105"/>
      <c r="H147" s="105"/>
      <c r="I147" s="105"/>
      <c r="J147" s="105"/>
      <c r="K147" s="29"/>
      <c r="L147" s="31"/>
      <c r="M147" s="29"/>
      <c r="N147" s="31"/>
      <c r="O147" s="29"/>
      <c r="P147" s="31"/>
      <c r="Q147" s="30"/>
      <c r="R147" s="31"/>
      <c r="S147" s="30"/>
      <c r="T147" s="30"/>
      <c r="U147" s="31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  <c r="IU147" s="32"/>
      <c r="IV147" s="32"/>
    </row>
    <row r="148" spans="1:256" s="1" customFormat="1">
      <c r="A148" s="32"/>
      <c r="B148" s="28"/>
      <c r="C148" s="116"/>
      <c r="D148" s="116"/>
      <c r="E148" s="29"/>
      <c r="F148" s="105"/>
      <c r="G148" s="105"/>
      <c r="H148" s="105"/>
      <c r="I148" s="105"/>
      <c r="J148" s="105"/>
      <c r="K148" s="29"/>
      <c r="L148" s="31"/>
      <c r="M148" s="29"/>
      <c r="N148" s="31"/>
      <c r="O148" s="29"/>
      <c r="P148" s="31"/>
      <c r="Q148" s="30"/>
      <c r="R148" s="31"/>
      <c r="S148" s="30"/>
      <c r="T148" s="30"/>
      <c r="U148" s="31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  <c r="IU148" s="32"/>
      <c r="IV148" s="32"/>
    </row>
    <row r="149" spans="1:256" s="1" customFormat="1">
      <c r="A149" s="32"/>
      <c r="B149" s="28"/>
      <c r="C149" s="116"/>
      <c r="D149" s="116"/>
      <c r="E149" s="29"/>
      <c r="F149" s="105"/>
      <c r="G149" s="105"/>
      <c r="H149" s="105"/>
      <c r="I149" s="105"/>
      <c r="J149" s="105"/>
      <c r="K149" s="29"/>
      <c r="L149" s="31"/>
      <c r="M149" s="29"/>
      <c r="N149" s="31"/>
      <c r="O149" s="29"/>
      <c r="P149" s="31"/>
      <c r="Q149" s="30"/>
      <c r="R149" s="31"/>
      <c r="S149" s="30"/>
      <c r="T149" s="30"/>
      <c r="U149" s="31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  <c r="IU149" s="32"/>
      <c r="IV149" s="32"/>
    </row>
    <row r="150" spans="1:256" s="1" customFormat="1">
      <c r="A150" s="32"/>
      <c r="B150" s="28"/>
      <c r="C150" s="116"/>
      <c r="D150" s="116"/>
      <c r="E150" s="29"/>
      <c r="F150" s="105"/>
      <c r="G150" s="105"/>
      <c r="H150" s="105"/>
      <c r="I150" s="105"/>
      <c r="J150" s="105"/>
      <c r="K150" s="29"/>
      <c r="L150" s="31"/>
      <c r="M150" s="29"/>
      <c r="N150" s="31"/>
      <c r="O150" s="29"/>
      <c r="P150" s="31"/>
      <c r="Q150" s="30"/>
      <c r="R150" s="31"/>
      <c r="S150" s="30"/>
      <c r="T150" s="30"/>
      <c r="U150" s="31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  <c r="IU150" s="32"/>
      <c r="IV150" s="32"/>
    </row>
    <row r="151" spans="1:256" s="1" customFormat="1">
      <c r="A151" s="32"/>
      <c r="B151" s="28"/>
      <c r="C151" s="116"/>
      <c r="D151" s="116"/>
      <c r="E151" s="29"/>
      <c r="F151" s="105"/>
      <c r="G151" s="105"/>
      <c r="H151" s="105"/>
      <c r="I151" s="105"/>
      <c r="J151" s="105"/>
      <c r="K151" s="29"/>
      <c r="L151" s="31"/>
      <c r="M151" s="29"/>
      <c r="N151" s="31"/>
      <c r="O151" s="29"/>
      <c r="P151" s="31"/>
      <c r="Q151" s="30"/>
      <c r="R151" s="31"/>
      <c r="S151" s="30"/>
      <c r="T151" s="30"/>
      <c r="U151" s="31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  <c r="IU151" s="32"/>
      <c r="IV151" s="32"/>
    </row>
    <row r="152" spans="1:256" s="1" customFormat="1">
      <c r="A152" s="32"/>
      <c r="B152" s="28"/>
      <c r="C152" s="116"/>
      <c r="D152" s="116"/>
      <c r="E152" s="29"/>
      <c r="F152" s="105"/>
      <c r="G152" s="105"/>
      <c r="H152" s="105"/>
      <c r="I152" s="105"/>
      <c r="J152" s="105"/>
      <c r="K152" s="29"/>
      <c r="L152" s="31"/>
      <c r="M152" s="29"/>
      <c r="N152" s="31"/>
      <c r="O152" s="29"/>
      <c r="P152" s="31"/>
      <c r="Q152" s="30"/>
      <c r="R152" s="31"/>
      <c r="S152" s="30"/>
      <c r="T152" s="30"/>
      <c r="U152" s="31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  <c r="IU152" s="32"/>
      <c r="IV152" s="32"/>
    </row>
    <row r="153" spans="1:256" s="1" customFormat="1">
      <c r="A153" s="32"/>
      <c r="B153" s="28"/>
      <c r="C153" s="116"/>
      <c r="D153" s="116"/>
      <c r="E153" s="29"/>
      <c r="F153" s="105"/>
      <c r="G153" s="105"/>
      <c r="H153" s="105"/>
      <c r="I153" s="105"/>
      <c r="J153" s="105"/>
      <c r="K153" s="29"/>
      <c r="L153" s="31"/>
      <c r="M153" s="29"/>
      <c r="N153" s="31"/>
      <c r="O153" s="29"/>
      <c r="P153" s="31"/>
      <c r="Q153" s="30"/>
      <c r="R153" s="31"/>
      <c r="S153" s="30"/>
      <c r="T153" s="30"/>
      <c r="U153" s="31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  <c r="IU153" s="32"/>
      <c r="IV153" s="32"/>
    </row>
    <row r="154" spans="1:256" s="1" customFormat="1">
      <c r="A154" s="32"/>
      <c r="B154" s="28"/>
      <c r="C154" s="116"/>
      <c r="D154" s="116"/>
      <c r="E154" s="29"/>
      <c r="F154" s="105"/>
      <c r="G154" s="105"/>
      <c r="H154" s="105"/>
      <c r="I154" s="105"/>
      <c r="J154" s="105"/>
      <c r="K154" s="29"/>
      <c r="L154" s="31"/>
      <c r="M154" s="29"/>
      <c r="N154" s="31"/>
      <c r="O154" s="29"/>
      <c r="P154" s="31"/>
      <c r="Q154" s="30"/>
      <c r="R154" s="31"/>
      <c r="S154" s="30"/>
      <c r="T154" s="30"/>
      <c r="U154" s="31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  <c r="IU154" s="32"/>
      <c r="IV154" s="32"/>
    </row>
    <row r="155" spans="1:256" s="1" customFormat="1">
      <c r="A155" s="32"/>
      <c r="B155" s="28"/>
      <c r="C155" s="116"/>
      <c r="D155" s="116"/>
      <c r="E155" s="29"/>
      <c r="F155" s="105"/>
      <c r="G155" s="105"/>
      <c r="H155" s="105"/>
      <c r="I155" s="105"/>
      <c r="J155" s="105"/>
      <c r="K155" s="29"/>
      <c r="L155" s="31"/>
      <c r="M155" s="29"/>
      <c r="N155" s="31"/>
      <c r="O155" s="29"/>
      <c r="P155" s="31"/>
      <c r="Q155" s="30"/>
      <c r="R155" s="31"/>
      <c r="S155" s="30"/>
      <c r="T155" s="30"/>
      <c r="U155" s="31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  <c r="IU155" s="32"/>
      <c r="IV155" s="32"/>
    </row>
    <row r="156" spans="1:256" s="1" customFormat="1">
      <c r="A156" s="32"/>
      <c r="B156" s="28"/>
      <c r="C156" s="116"/>
      <c r="D156" s="116"/>
      <c r="E156" s="29"/>
      <c r="F156" s="105"/>
      <c r="G156" s="105"/>
      <c r="H156" s="105"/>
      <c r="I156" s="105"/>
      <c r="J156" s="105"/>
      <c r="K156" s="29"/>
      <c r="L156" s="31"/>
      <c r="M156" s="29"/>
      <c r="N156" s="31"/>
      <c r="O156" s="29"/>
      <c r="P156" s="31"/>
      <c r="Q156" s="30"/>
      <c r="R156" s="31"/>
      <c r="S156" s="30"/>
      <c r="T156" s="30"/>
      <c r="U156" s="31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  <c r="IU156" s="32"/>
      <c r="IV156" s="32"/>
    </row>
    <row r="157" spans="1:256" s="1" customFormat="1">
      <c r="A157" s="32"/>
      <c r="B157" s="28"/>
      <c r="C157" s="116"/>
      <c r="D157" s="116"/>
      <c r="E157" s="29"/>
      <c r="F157" s="105"/>
      <c r="G157" s="105"/>
      <c r="H157" s="105"/>
      <c r="I157" s="105"/>
      <c r="J157" s="105"/>
      <c r="K157" s="29"/>
      <c r="L157" s="31"/>
      <c r="M157" s="29"/>
      <c r="N157" s="31"/>
      <c r="O157" s="29"/>
      <c r="P157" s="31"/>
      <c r="Q157" s="30"/>
      <c r="R157" s="31"/>
      <c r="S157" s="30"/>
      <c r="T157" s="30"/>
      <c r="U157" s="31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  <c r="IU157" s="32"/>
      <c r="IV157" s="32"/>
    </row>
    <row r="158" spans="1:256" s="1" customFormat="1">
      <c r="A158" s="32"/>
      <c r="B158" s="28"/>
      <c r="C158" s="116"/>
      <c r="D158" s="116"/>
      <c r="E158" s="29"/>
      <c r="F158" s="105"/>
      <c r="G158" s="105"/>
      <c r="H158" s="105"/>
      <c r="I158" s="105"/>
      <c r="J158" s="105"/>
      <c r="K158" s="29"/>
      <c r="L158" s="31"/>
      <c r="M158" s="29"/>
      <c r="N158" s="31"/>
      <c r="O158" s="29"/>
      <c r="P158" s="31"/>
      <c r="Q158" s="30"/>
      <c r="R158" s="31"/>
      <c r="S158" s="30"/>
      <c r="T158" s="30"/>
      <c r="U158" s="31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  <c r="IU158" s="32"/>
      <c r="IV158" s="32"/>
    </row>
    <row r="159" spans="1:256" s="1" customFormat="1">
      <c r="A159" s="32"/>
      <c r="B159" s="28"/>
      <c r="C159" s="116"/>
      <c r="D159" s="116"/>
      <c r="E159" s="29"/>
      <c r="F159" s="105"/>
      <c r="G159" s="105"/>
      <c r="H159" s="105"/>
      <c r="I159" s="105"/>
      <c r="J159" s="105"/>
      <c r="K159" s="29"/>
      <c r="L159" s="31"/>
      <c r="M159" s="29"/>
      <c r="N159" s="31"/>
      <c r="O159" s="29"/>
      <c r="P159" s="31"/>
      <c r="Q159" s="30"/>
      <c r="R159" s="31"/>
      <c r="S159" s="30"/>
      <c r="T159" s="30"/>
      <c r="U159" s="31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  <c r="IU159" s="32"/>
      <c r="IV159" s="32"/>
    </row>
    <row r="160" spans="1:256" s="1" customFormat="1">
      <c r="A160" s="32"/>
      <c r="B160" s="28"/>
      <c r="C160" s="116"/>
      <c r="D160" s="116"/>
      <c r="E160" s="29"/>
      <c r="F160" s="105"/>
      <c r="G160" s="105"/>
      <c r="H160" s="105"/>
      <c r="I160" s="105"/>
      <c r="J160" s="105"/>
      <c r="K160" s="29"/>
      <c r="L160" s="31"/>
      <c r="M160" s="29"/>
      <c r="N160" s="31"/>
      <c r="O160" s="29"/>
      <c r="P160" s="31"/>
      <c r="Q160" s="30"/>
      <c r="R160" s="31"/>
      <c r="S160" s="30"/>
      <c r="T160" s="30"/>
      <c r="U160" s="31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  <c r="IU160" s="32"/>
      <c r="IV160" s="32"/>
    </row>
    <row r="161" spans="1:256" s="1" customFormat="1">
      <c r="A161" s="32"/>
      <c r="B161" s="28"/>
      <c r="C161" s="116"/>
      <c r="D161" s="116"/>
      <c r="E161" s="29"/>
      <c r="F161" s="105"/>
      <c r="G161" s="105"/>
      <c r="H161" s="105"/>
      <c r="I161" s="105"/>
      <c r="J161" s="105"/>
      <c r="K161" s="29"/>
      <c r="L161" s="31"/>
      <c r="M161" s="29"/>
      <c r="N161" s="31"/>
      <c r="O161" s="29"/>
      <c r="P161" s="31"/>
      <c r="Q161" s="30"/>
      <c r="R161" s="31"/>
      <c r="S161" s="30"/>
      <c r="T161" s="30"/>
      <c r="U161" s="31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  <c r="IU161" s="32"/>
      <c r="IV161" s="32"/>
    </row>
    <row r="162" spans="1:256" s="1" customFormat="1">
      <c r="A162" s="32"/>
      <c r="B162" s="28"/>
      <c r="C162" s="116"/>
      <c r="D162" s="116"/>
      <c r="E162" s="29"/>
      <c r="F162" s="105"/>
      <c r="G162" s="105"/>
      <c r="H162" s="105"/>
      <c r="I162" s="105"/>
      <c r="J162" s="105"/>
      <c r="K162" s="29"/>
      <c r="L162" s="31"/>
      <c r="M162" s="29"/>
      <c r="N162" s="31"/>
      <c r="O162" s="29"/>
      <c r="P162" s="31"/>
      <c r="Q162" s="30"/>
      <c r="R162" s="31"/>
      <c r="S162" s="30"/>
      <c r="T162" s="30"/>
      <c r="U162" s="31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32"/>
      <c r="CI162" s="32"/>
      <c r="CJ162" s="32"/>
      <c r="CK162" s="32"/>
      <c r="CL162" s="32"/>
      <c r="CM162" s="32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2"/>
      <c r="DE162" s="32"/>
      <c r="DF162" s="32"/>
      <c r="DG162" s="32"/>
      <c r="DH162" s="32"/>
      <c r="DI162" s="32"/>
      <c r="DJ162" s="32"/>
      <c r="DK162" s="32"/>
      <c r="DL162" s="32"/>
      <c r="DM162" s="32"/>
      <c r="DN162" s="32"/>
      <c r="DO162" s="32"/>
      <c r="DP162" s="32"/>
      <c r="DQ162" s="32"/>
      <c r="DR162" s="32"/>
      <c r="DS162" s="32"/>
      <c r="DT162" s="32"/>
      <c r="DU162" s="32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  <c r="EG162" s="32"/>
      <c r="EH162" s="32"/>
      <c r="EI162" s="32"/>
      <c r="EJ162" s="32"/>
      <c r="EK162" s="32"/>
      <c r="EL162" s="32"/>
      <c r="EM162" s="32"/>
      <c r="EN162" s="32"/>
      <c r="EO162" s="32"/>
      <c r="EP162" s="32"/>
      <c r="EQ162" s="32"/>
      <c r="ER162" s="32"/>
      <c r="ES162" s="32"/>
      <c r="ET162" s="32"/>
      <c r="EU162" s="32"/>
      <c r="EV162" s="32"/>
      <c r="EW162" s="32"/>
      <c r="EX162" s="32"/>
      <c r="EY162" s="32"/>
      <c r="EZ162" s="32"/>
      <c r="FA162" s="32"/>
      <c r="FB162" s="32"/>
      <c r="FC162" s="32"/>
      <c r="FD162" s="32"/>
      <c r="FE162" s="32"/>
      <c r="FF162" s="32"/>
      <c r="FG162" s="32"/>
      <c r="FH162" s="32"/>
      <c r="FI162" s="32"/>
      <c r="FJ162" s="32"/>
      <c r="FK162" s="32"/>
      <c r="FL162" s="32"/>
      <c r="FM162" s="32"/>
      <c r="FN162" s="32"/>
      <c r="FO162" s="32"/>
      <c r="FP162" s="32"/>
      <c r="FQ162" s="32"/>
      <c r="FR162" s="32"/>
      <c r="FS162" s="32"/>
      <c r="FT162" s="32"/>
      <c r="FU162" s="32"/>
      <c r="FV162" s="32"/>
      <c r="FW162" s="32"/>
      <c r="FX162" s="32"/>
      <c r="FY162" s="32"/>
      <c r="FZ162" s="32"/>
      <c r="GA162" s="32"/>
      <c r="GB162" s="32"/>
      <c r="GC162" s="32"/>
      <c r="GD162" s="32"/>
      <c r="GE162" s="32"/>
      <c r="GF162" s="32"/>
      <c r="GG162" s="32"/>
      <c r="GH162" s="32"/>
      <c r="GI162" s="32"/>
      <c r="GJ162" s="32"/>
      <c r="GK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  <c r="HN162" s="32"/>
      <c r="HO162" s="32"/>
      <c r="HP162" s="32"/>
      <c r="HQ162" s="32"/>
      <c r="HR162" s="32"/>
      <c r="HS162" s="32"/>
      <c r="HT162" s="32"/>
      <c r="HU162" s="32"/>
      <c r="HV162" s="32"/>
      <c r="HW162" s="32"/>
      <c r="HX162" s="32"/>
      <c r="HY162" s="32"/>
      <c r="HZ162" s="32"/>
      <c r="IA162" s="32"/>
      <c r="IB162" s="32"/>
      <c r="IC162" s="32"/>
      <c r="ID162" s="32"/>
      <c r="IE162" s="32"/>
      <c r="IF162" s="32"/>
      <c r="IG162" s="32"/>
      <c r="IH162" s="32"/>
      <c r="II162" s="32"/>
      <c r="IJ162" s="32"/>
      <c r="IK162" s="32"/>
      <c r="IL162" s="32"/>
      <c r="IM162" s="32"/>
      <c r="IN162" s="32"/>
      <c r="IO162" s="32"/>
      <c r="IP162" s="32"/>
      <c r="IQ162" s="32"/>
      <c r="IR162" s="32"/>
      <c r="IS162" s="32"/>
      <c r="IT162" s="32"/>
      <c r="IU162" s="32"/>
      <c r="IV162" s="32"/>
    </row>
    <row r="163" spans="1:256" s="1" customFormat="1">
      <c r="A163" s="32"/>
      <c r="B163" s="28"/>
      <c r="C163" s="116"/>
      <c r="D163" s="116"/>
      <c r="E163" s="29"/>
      <c r="F163" s="105"/>
      <c r="G163" s="105"/>
      <c r="H163" s="105"/>
      <c r="I163" s="105"/>
      <c r="J163" s="105"/>
      <c r="K163" s="29"/>
      <c r="L163" s="31"/>
      <c r="M163" s="29"/>
      <c r="N163" s="31"/>
      <c r="O163" s="29"/>
      <c r="P163" s="31"/>
      <c r="Q163" s="30"/>
      <c r="R163" s="31"/>
      <c r="S163" s="30"/>
      <c r="T163" s="30"/>
      <c r="U163" s="31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  <c r="EQ163" s="32"/>
      <c r="ER163" s="32"/>
      <c r="ES163" s="32"/>
      <c r="ET163" s="32"/>
      <c r="EU163" s="32"/>
      <c r="EV163" s="32"/>
      <c r="EW163" s="32"/>
      <c r="EX163" s="32"/>
      <c r="EY163" s="32"/>
      <c r="EZ163" s="32"/>
      <c r="FA163" s="32"/>
      <c r="FB163" s="32"/>
      <c r="FC163" s="32"/>
      <c r="FD163" s="32"/>
      <c r="FE163" s="32"/>
      <c r="FF163" s="32"/>
      <c r="FG163" s="32"/>
      <c r="FH163" s="32"/>
      <c r="FI163" s="32"/>
      <c r="FJ163" s="32"/>
      <c r="FK163" s="32"/>
      <c r="FL163" s="32"/>
      <c r="FM163" s="32"/>
      <c r="FN163" s="32"/>
      <c r="FO163" s="32"/>
      <c r="FP163" s="32"/>
      <c r="FQ163" s="32"/>
      <c r="FR163" s="32"/>
      <c r="FS163" s="32"/>
      <c r="FT163" s="32"/>
      <c r="FU163" s="32"/>
      <c r="FV163" s="32"/>
      <c r="FW163" s="32"/>
      <c r="FX163" s="32"/>
      <c r="FY163" s="32"/>
      <c r="FZ163" s="32"/>
      <c r="GA163" s="32"/>
      <c r="GB163" s="32"/>
      <c r="GC163" s="32"/>
      <c r="GD163" s="32"/>
      <c r="GE163" s="32"/>
      <c r="GF163" s="32"/>
      <c r="GG163" s="32"/>
      <c r="GH163" s="32"/>
      <c r="GI163" s="32"/>
      <c r="GJ163" s="32"/>
      <c r="GK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  <c r="HV163" s="32"/>
      <c r="HW163" s="32"/>
      <c r="HX163" s="32"/>
      <c r="HY163" s="32"/>
      <c r="HZ163" s="32"/>
      <c r="IA163" s="32"/>
      <c r="IB163" s="32"/>
      <c r="IC163" s="32"/>
      <c r="ID163" s="32"/>
      <c r="IE163" s="32"/>
      <c r="IF163" s="32"/>
      <c r="IG163" s="32"/>
      <c r="IH163" s="32"/>
      <c r="II163" s="32"/>
      <c r="IJ163" s="32"/>
      <c r="IK163" s="32"/>
      <c r="IL163" s="32"/>
      <c r="IM163" s="32"/>
      <c r="IN163" s="32"/>
      <c r="IO163" s="32"/>
      <c r="IP163" s="32"/>
      <c r="IQ163" s="32"/>
      <c r="IR163" s="32"/>
      <c r="IS163" s="32"/>
      <c r="IT163" s="32"/>
      <c r="IU163" s="32"/>
      <c r="IV163" s="32"/>
    </row>
    <row r="164" spans="1:256" s="1" customFormat="1">
      <c r="A164" s="32"/>
      <c r="B164" s="28"/>
      <c r="C164" s="116"/>
      <c r="D164" s="116"/>
      <c r="E164" s="29"/>
      <c r="F164" s="105"/>
      <c r="G164" s="105"/>
      <c r="H164" s="105"/>
      <c r="I164" s="105"/>
      <c r="J164" s="105"/>
      <c r="K164" s="29"/>
      <c r="L164" s="31"/>
      <c r="M164" s="29"/>
      <c r="N164" s="31"/>
      <c r="O164" s="29"/>
      <c r="P164" s="31"/>
      <c r="Q164" s="30"/>
      <c r="R164" s="31"/>
      <c r="S164" s="30"/>
      <c r="T164" s="30"/>
      <c r="U164" s="31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  <c r="EP164" s="32"/>
      <c r="EQ164" s="32"/>
      <c r="ER164" s="32"/>
      <c r="ES164" s="32"/>
      <c r="ET164" s="32"/>
      <c r="EU164" s="32"/>
      <c r="EV164" s="32"/>
      <c r="EW164" s="32"/>
      <c r="EX164" s="32"/>
      <c r="EY164" s="32"/>
      <c r="EZ164" s="32"/>
      <c r="FA164" s="32"/>
      <c r="FB164" s="32"/>
      <c r="FC164" s="32"/>
      <c r="FD164" s="32"/>
      <c r="FE164" s="32"/>
      <c r="FF164" s="32"/>
      <c r="FG164" s="32"/>
      <c r="FH164" s="32"/>
      <c r="FI164" s="32"/>
      <c r="FJ164" s="32"/>
      <c r="FK164" s="32"/>
      <c r="FL164" s="32"/>
      <c r="FM164" s="32"/>
      <c r="FN164" s="32"/>
      <c r="FO164" s="32"/>
      <c r="FP164" s="32"/>
      <c r="FQ164" s="32"/>
      <c r="FR164" s="32"/>
      <c r="FS164" s="32"/>
      <c r="FT164" s="32"/>
      <c r="FU164" s="32"/>
      <c r="FV164" s="32"/>
      <c r="FW164" s="32"/>
      <c r="FX164" s="32"/>
      <c r="FY164" s="32"/>
      <c r="FZ164" s="32"/>
      <c r="GA164" s="32"/>
      <c r="GB164" s="32"/>
      <c r="GC164" s="32"/>
      <c r="GD164" s="32"/>
      <c r="GE164" s="32"/>
      <c r="GF164" s="32"/>
      <c r="GG164" s="32"/>
      <c r="GH164" s="32"/>
      <c r="GI164" s="32"/>
      <c r="GJ164" s="32"/>
      <c r="GK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32"/>
      <c r="GY164" s="32"/>
      <c r="GZ164" s="32"/>
      <c r="HA164" s="32"/>
      <c r="HB164" s="32"/>
      <c r="HC164" s="32"/>
      <c r="HD164" s="32"/>
      <c r="HE164" s="32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  <c r="HV164" s="32"/>
      <c r="HW164" s="32"/>
      <c r="HX164" s="32"/>
      <c r="HY164" s="32"/>
      <c r="HZ164" s="32"/>
      <c r="IA164" s="32"/>
      <c r="IB164" s="32"/>
      <c r="IC164" s="32"/>
      <c r="ID164" s="32"/>
      <c r="IE164" s="32"/>
      <c r="IF164" s="32"/>
      <c r="IG164" s="32"/>
      <c r="IH164" s="32"/>
      <c r="II164" s="32"/>
      <c r="IJ164" s="32"/>
      <c r="IK164" s="32"/>
      <c r="IL164" s="32"/>
      <c r="IM164" s="32"/>
      <c r="IN164" s="32"/>
      <c r="IO164" s="32"/>
      <c r="IP164" s="32"/>
      <c r="IQ164" s="32"/>
      <c r="IR164" s="32"/>
      <c r="IS164" s="32"/>
      <c r="IT164" s="32"/>
      <c r="IU164" s="32"/>
      <c r="IV164" s="32"/>
    </row>
    <row r="165" spans="1:256" s="1" customFormat="1">
      <c r="A165" s="32"/>
      <c r="B165" s="28"/>
      <c r="C165" s="116"/>
      <c r="D165" s="116"/>
      <c r="E165" s="29"/>
      <c r="F165" s="105"/>
      <c r="G165" s="105"/>
      <c r="H165" s="105"/>
      <c r="I165" s="105"/>
      <c r="J165" s="105"/>
      <c r="K165" s="29"/>
      <c r="L165" s="31"/>
      <c r="M165" s="29"/>
      <c r="N165" s="31"/>
      <c r="O165" s="29"/>
      <c r="P165" s="31"/>
      <c r="Q165" s="30"/>
      <c r="R165" s="31"/>
      <c r="S165" s="30"/>
      <c r="T165" s="30"/>
      <c r="U165" s="31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32"/>
      <c r="ES165" s="32"/>
      <c r="ET165" s="32"/>
      <c r="EU165" s="32"/>
      <c r="EV165" s="32"/>
      <c r="EW165" s="32"/>
      <c r="EX165" s="32"/>
      <c r="EY165" s="32"/>
      <c r="EZ165" s="32"/>
      <c r="FA165" s="32"/>
      <c r="FB165" s="32"/>
      <c r="FC165" s="32"/>
      <c r="FD165" s="32"/>
      <c r="FE165" s="32"/>
      <c r="FF165" s="32"/>
      <c r="FG165" s="32"/>
      <c r="FH165" s="32"/>
      <c r="FI165" s="32"/>
      <c r="FJ165" s="32"/>
      <c r="FK165" s="32"/>
      <c r="FL165" s="32"/>
      <c r="FM165" s="32"/>
      <c r="FN165" s="32"/>
      <c r="FO165" s="32"/>
      <c r="FP165" s="32"/>
      <c r="FQ165" s="32"/>
      <c r="FR165" s="32"/>
      <c r="FS165" s="32"/>
      <c r="FT165" s="32"/>
      <c r="FU165" s="32"/>
      <c r="FV165" s="32"/>
      <c r="FW165" s="32"/>
      <c r="FX165" s="32"/>
      <c r="FY165" s="32"/>
      <c r="FZ165" s="32"/>
      <c r="GA165" s="32"/>
      <c r="GB165" s="32"/>
      <c r="GC165" s="32"/>
      <c r="GD165" s="32"/>
      <c r="GE165" s="32"/>
      <c r="GF165" s="32"/>
      <c r="GG165" s="32"/>
      <c r="GH165" s="32"/>
      <c r="GI165" s="32"/>
      <c r="GJ165" s="32"/>
      <c r="GK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  <c r="ID165" s="32"/>
      <c r="IE165" s="32"/>
      <c r="IF165" s="32"/>
      <c r="IG165" s="32"/>
      <c r="IH165" s="32"/>
      <c r="II165" s="32"/>
      <c r="IJ165" s="32"/>
      <c r="IK165" s="32"/>
      <c r="IL165" s="32"/>
      <c r="IM165" s="32"/>
      <c r="IN165" s="32"/>
      <c r="IO165" s="32"/>
      <c r="IP165" s="32"/>
      <c r="IQ165" s="32"/>
      <c r="IR165" s="32"/>
      <c r="IS165" s="32"/>
      <c r="IT165" s="32"/>
      <c r="IU165" s="32"/>
      <c r="IV165" s="32"/>
    </row>
    <row r="166" spans="1:256" s="1" customFormat="1">
      <c r="A166" s="32"/>
      <c r="B166" s="28"/>
      <c r="C166" s="116"/>
      <c r="D166" s="116"/>
      <c r="E166" s="29"/>
      <c r="F166" s="105"/>
      <c r="G166" s="105"/>
      <c r="H166" s="105"/>
      <c r="I166" s="105"/>
      <c r="J166" s="105"/>
      <c r="K166" s="29"/>
      <c r="L166" s="31"/>
      <c r="M166" s="29"/>
      <c r="N166" s="31"/>
      <c r="O166" s="29"/>
      <c r="P166" s="31"/>
      <c r="Q166" s="30"/>
      <c r="R166" s="31"/>
      <c r="S166" s="30"/>
      <c r="T166" s="30"/>
      <c r="U166" s="31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  <c r="EQ166" s="32"/>
      <c r="ER166" s="32"/>
      <c r="ES166" s="32"/>
      <c r="ET166" s="32"/>
      <c r="EU166" s="32"/>
      <c r="EV166" s="32"/>
      <c r="EW166" s="32"/>
      <c r="EX166" s="32"/>
      <c r="EY166" s="32"/>
      <c r="EZ166" s="32"/>
      <c r="FA166" s="32"/>
      <c r="FB166" s="32"/>
      <c r="FC166" s="32"/>
      <c r="FD166" s="32"/>
      <c r="FE166" s="32"/>
      <c r="FF166" s="32"/>
      <c r="FG166" s="32"/>
      <c r="FH166" s="32"/>
      <c r="FI166" s="32"/>
      <c r="FJ166" s="32"/>
      <c r="FK166" s="32"/>
      <c r="FL166" s="32"/>
      <c r="FM166" s="32"/>
      <c r="FN166" s="32"/>
      <c r="FO166" s="32"/>
      <c r="FP166" s="32"/>
      <c r="FQ166" s="32"/>
      <c r="FR166" s="32"/>
      <c r="FS166" s="32"/>
      <c r="FT166" s="32"/>
      <c r="FU166" s="32"/>
      <c r="FV166" s="32"/>
      <c r="FW166" s="32"/>
      <c r="FX166" s="32"/>
      <c r="FY166" s="32"/>
      <c r="FZ166" s="32"/>
      <c r="GA166" s="32"/>
      <c r="GB166" s="32"/>
      <c r="GC166" s="32"/>
      <c r="GD166" s="32"/>
      <c r="GE166" s="32"/>
      <c r="GF166" s="32"/>
      <c r="GG166" s="32"/>
      <c r="GH166" s="32"/>
      <c r="GI166" s="32"/>
      <c r="GJ166" s="32"/>
      <c r="GK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  <c r="HZ166" s="32"/>
      <c r="IA166" s="32"/>
      <c r="IB166" s="32"/>
      <c r="IC166" s="32"/>
      <c r="ID166" s="32"/>
      <c r="IE166" s="32"/>
      <c r="IF166" s="32"/>
      <c r="IG166" s="32"/>
      <c r="IH166" s="32"/>
      <c r="II166" s="32"/>
      <c r="IJ166" s="32"/>
      <c r="IK166" s="32"/>
      <c r="IL166" s="32"/>
      <c r="IM166" s="32"/>
      <c r="IN166" s="32"/>
      <c r="IO166" s="32"/>
      <c r="IP166" s="32"/>
      <c r="IQ166" s="32"/>
      <c r="IR166" s="32"/>
      <c r="IS166" s="32"/>
      <c r="IT166" s="32"/>
      <c r="IU166" s="32"/>
      <c r="IV166" s="32"/>
    </row>
    <row r="167" spans="1:256" s="1" customFormat="1">
      <c r="A167" s="32"/>
      <c r="B167" s="28"/>
      <c r="C167" s="116"/>
      <c r="D167" s="116"/>
      <c r="E167" s="29"/>
      <c r="F167" s="105"/>
      <c r="G167" s="105"/>
      <c r="H167" s="105"/>
      <c r="I167" s="105"/>
      <c r="J167" s="105"/>
      <c r="K167" s="29"/>
      <c r="L167" s="31"/>
      <c r="M167" s="29"/>
      <c r="N167" s="31"/>
      <c r="O167" s="29"/>
      <c r="P167" s="31"/>
      <c r="Q167" s="30"/>
      <c r="R167" s="31"/>
      <c r="S167" s="30"/>
      <c r="T167" s="30"/>
      <c r="U167" s="31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  <c r="EQ167" s="32"/>
      <c r="ER167" s="32"/>
      <c r="ES167" s="32"/>
      <c r="ET167" s="32"/>
      <c r="EU167" s="32"/>
      <c r="EV167" s="32"/>
      <c r="EW167" s="32"/>
      <c r="EX167" s="32"/>
      <c r="EY167" s="32"/>
      <c r="EZ167" s="32"/>
      <c r="FA167" s="32"/>
      <c r="FB167" s="32"/>
      <c r="FC167" s="32"/>
      <c r="FD167" s="32"/>
      <c r="FE167" s="32"/>
      <c r="FF167" s="32"/>
      <c r="FG167" s="32"/>
      <c r="FH167" s="32"/>
      <c r="FI167" s="32"/>
      <c r="FJ167" s="32"/>
      <c r="FK167" s="32"/>
      <c r="FL167" s="32"/>
      <c r="FM167" s="32"/>
      <c r="FN167" s="32"/>
      <c r="FO167" s="32"/>
      <c r="FP167" s="32"/>
      <c r="FQ167" s="32"/>
      <c r="FR167" s="32"/>
      <c r="FS167" s="32"/>
      <c r="FT167" s="32"/>
      <c r="FU167" s="32"/>
      <c r="FV167" s="32"/>
      <c r="FW167" s="32"/>
      <c r="FX167" s="32"/>
      <c r="FY167" s="32"/>
      <c r="FZ167" s="32"/>
      <c r="GA167" s="32"/>
      <c r="GB167" s="32"/>
      <c r="GC167" s="32"/>
      <c r="GD167" s="32"/>
      <c r="GE167" s="32"/>
      <c r="GF167" s="32"/>
      <c r="GG167" s="32"/>
      <c r="GH167" s="32"/>
      <c r="GI167" s="32"/>
      <c r="GJ167" s="32"/>
      <c r="GK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  <c r="HV167" s="32"/>
      <c r="HW167" s="32"/>
      <c r="HX167" s="32"/>
      <c r="HY167" s="32"/>
      <c r="HZ167" s="32"/>
      <c r="IA167" s="32"/>
      <c r="IB167" s="32"/>
      <c r="IC167" s="32"/>
      <c r="ID167" s="32"/>
      <c r="IE167" s="32"/>
      <c r="IF167" s="32"/>
      <c r="IG167" s="32"/>
      <c r="IH167" s="32"/>
      <c r="II167" s="32"/>
      <c r="IJ167" s="32"/>
      <c r="IK167" s="32"/>
      <c r="IL167" s="32"/>
      <c r="IM167" s="32"/>
      <c r="IN167" s="32"/>
      <c r="IO167" s="32"/>
      <c r="IP167" s="32"/>
      <c r="IQ167" s="32"/>
      <c r="IR167" s="32"/>
      <c r="IS167" s="32"/>
      <c r="IT167" s="32"/>
      <c r="IU167" s="32"/>
      <c r="IV167" s="32"/>
    </row>
    <row r="168" spans="1:256" s="1" customFormat="1">
      <c r="A168" s="32"/>
      <c r="B168" s="28"/>
      <c r="C168" s="116"/>
      <c r="D168" s="116"/>
      <c r="E168" s="29"/>
      <c r="F168" s="105"/>
      <c r="G168" s="105"/>
      <c r="H168" s="105"/>
      <c r="I168" s="105"/>
      <c r="J168" s="105"/>
      <c r="K168" s="29"/>
      <c r="L168" s="31"/>
      <c r="M168" s="29"/>
      <c r="N168" s="31"/>
      <c r="O168" s="29"/>
      <c r="P168" s="31"/>
      <c r="Q168" s="30"/>
      <c r="R168" s="31"/>
      <c r="S168" s="30"/>
      <c r="T168" s="30"/>
      <c r="U168" s="31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  <c r="BX168" s="32"/>
      <c r="BY168" s="32"/>
      <c r="BZ168" s="32"/>
      <c r="CA168" s="32"/>
      <c r="CB168" s="32"/>
      <c r="CC168" s="32"/>
      <c r="CD168" s="32"/>
      <c r="CE168" s="32"/>
      <c r="CF168" s="32"/>
      <c r="CG168" s="32"/>
      <c r="CH168" s="32"/>
      <c r="CI168" s="32"/>
      <c r="CJ168" s="32"/>
      <c r="CK168" s="32"/>
      <c r="CL168" s="32"/>
      <c r="CM168" s="32"/>
      <c r="CN168" s="32"/>
      <c r="CO168" s="32"/>
      <c r="CP168" s="32"/>
      <c r="CQ168" s="32"/>
      <c r="CR168" s="32"/>
      <c r="CS168" s="32"/>
      <c r="CT168" s="32"/>
      <c r="CU168" s="32"/>
      <c r="CV168" s="32"/>
      <c r="CW168" s="32"/>
      <c r="CX168" s="32"/>
      <c r="CY168" s="32"/>
      <c r="CZ168" s="32"/>
      <c r="DA168" s="32"/>
      <c r="DB168" s="32"/>
      <c r="DC168" s="32"/>
      <c r="DD168" s="32"/>
      <c r="DE168" s="32"/>
      <c r="DF168" s="32"/>
      <c r="DG168" s="32"/>
      <c r="DH168" s="32"/>
      <c r="DI168" s="32"/>
      <c r="DJ168" s="32"/>
      <c r="DK168" s="32"/>
      <c r="DL168" s="32"/>
      <c r="DM168" s="32"/>
      <c r="DN168" s="32"/>
      <c r="DO168" s="32"/>
      <c r="DP168" s="32"/>
      <c r="DQ168" s="32"/>
      <c r="DR168" s="32"/>
      <c r="DS168" s="32"/>
      <c r="DT168" s="32"/>
      <c r="DU168" s="32"/>
      <c r="DV168" s="32"/>
      <c r="DW168" s="32"/>
      <c r="DX168" s="32"/>
      <c r="DY168" s="32"/>
      <c r="DZ168" s="32"/>
      <c r="EA168" s="32"/>
      <c r="EB168" s="32"/>
      <c r="EC168" s="32"/>
      <c r="ED168" s="32"/>
      <c r="EE168" s="32"/>
      <c r="EF168" s="32"/>
      <c r="EG168" s="32"/>
      <c r="EH168" s="32"/>
      <c r="EI168" s="32"/>
      <c r="EJ168" s="32"/>
      <c r="EK168" s="32"/>
      <c r="EL168" s="32"/>
      <c r="EM168" s="32"/>
      <c r="EN168" s="32"/>
      <c r="EO168" s="32"/>
      <c r="EP168" s="32"/>
      <c r="EQ168" s="32"/>
      <c r="ER168" s="32"/>
      <c r="ES168" s="32"/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32"/>
      <c r="FS168" s="32"/>
      <c r="FT168" s="32"/>
      <c r="FU168" s="32"/>
      <c r="FV168" s="32"/>
      <c r="FW168" s="32"/>
      <c r="FX168" s="32"/>
      <c r="FY168" s="32"/>
      <c r="FZ168" s="32"/>
      <c r="GA168" s="32"/>
      <c r="GB168" s="32"/>
      <c r="GC168" s="32"/>
      <c r="GD168" s="32"/>
      <c r="GE168" s="32"/>
      <c r="GF168" s="32"/>
      <c r="GG168" s="32"/>
      <c r="GH168" s="32"/>
      <c r="GI168" s="32"/>
      <c r="GJ168" s="32"/>
      <c r="GK168" s="32"/>
      <c r="GL168" s="32"/>
      <c r="GM168" s="32"/>
      <c r="GN168" s="32"/>
      <c r="GO168" s="32"/>
      <c r="GP168" s="32"/>
      <c r="GQ168" s="32"/>
      <c r="GR168" s="32"/>
      <c r="GS168" s="32"/>
      <c r="GT168" s="32"/>
      <c r="GU168" s="32"/>
      <c r="GV168" s="32"/>
      <c r="GW168" s="32"/>
      <c r="GX168" s="32"/>
      <c r="GY168" s="32"/>
      <c r="GZ168" s="32"/>
      <c r="HA168" s="32"/>
      <c r="HB168" s="32"/>
      <c r="HC168" s="32"/>
      <c r="HD168" s="32"/>
      <c r="HE168" s="32"/>
      <c r="HF168" s="32"/>
      <c r="HG168" s="32"/>
      <c r="HH168" s="32"/>
      <c r="HI168" s="32"/>
      <c r="HJ168" s="32"/>
      <c r="HK168" s="32"/>
      <c r="HL168" s="32"/>
      <c r="HM168" s="32"/>
      <c r="HN168" s="32"/>
      <c r="HO168" s="32"/>
      <c r="HP168" s="32"/>
      <c r="HQ168" s="32"/>
      <c r="HR168" s="32"/>
      <c r="HS168" s="32"/>
      <c r="HT168" s="32"/>
      <c r="HU168" s="32"/>
      <c r="HV168" s="32"/>
      <c r="HW168" s="32"/>
      <c r="HX168" s="32"/>
      <c r="HY168" s="32"/>
      <c r="HZ168" s="32"/>
      <c r="IA168" s="32"/>
      <c r="IB168" s="32"/>
      <c r="IC168" s="32"/>
      <c r="ID168" s="32"/>
      <c r="IE168" s="32"/>
      <c r="IF168" s="32"/>
      <c r="IG168" s="32"/>
      <c r="IH168" s="32"/>
      <c r="II168" s="32"/>
      <c r="IJ168" s="32"/>
      <c r="IK168" s="32"/>
      <c r="IL168" s="32"/>
      <c r="IM168" s="32"/>
      <c r="IN168" s="32"/>
      <c r="IO168" s="32"/>
      <c r="IP168" s="32"/>
      <c r="IQ168" s="32"/>
      <c r="IR168" s="32"/>
      <c r="IS168" s="32"/>
      <c r="IT168" s="32"/>
      <c r="IU168" s="32"/>
      <c r="IV168" s="32"/>
    </row>
    <row r="169" spans="1:256" s="1" customFormat="1">
      <c r="A169" s="32"/>
      <c r="B169" s="28"/>
      <c r="C169" s="116"/>
      <c r="D169" s="116"/>
      <c r="E169" s="29"/>
      <c r="F169" s="105"/>
      <c r="G169" s="105"/>
      <c r="H169" s="105"/>
      <c r="I169" s="105"/>
      <c r="J169" s="105"/>
      <c r="K169" s="29"/>
      <c r="L169" s="31"/>
      <c r="M169" s="29"/>
      <c r="N169" s="31"/>
      <c r="O169" s="29"/>
      <c r="P169" s="31"/>
      <c r="Q169" s="30"/>
      <c r="R169" s="31"/>
      <c r="S169" s="30"/>
      <c r="T169" s="30"/>
      <c r="U169" s="31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  <c r="BX169" s="32"/>
      <c r="BY169" s="32"/>
      <c r="BZ169" s="32"/>
      <c r="CA169" s="32"/>
      <c r="CB169" s="32"/>
      <c r="CC169" s="32"/>
      <c r="CD169" s="32"/>
      <c r="CE169" s="32"/>
      <c r="CF169" s="32"/>
      <c r="CG169" s="32"/>
      <c r="CH169" s="32"/>
      <c r="CI169" s="32"/>
      <c r="CJ169" s="32"/>
      <c r="CK169" s="32"/>
      <c r="CL169" s="32"/>
      <c r="CM169" s="32"/>
      <c r="CN169" s="32"/>
      <c r="CO169" s="32"/>
      <c r="CP169" s="32"/>
      <c r="CQ169" s="32"/>
      <c r="CR169" s="32"/>
      <c r="CS169" s="32"/>
      <c r="CT169" s="32"/>
      <c r="CU169" s="32"/>
      <c r="CV169" s="32"/>
      <c r="CW169" s="32"/>
      <c r="CX169" s="32"/>
      <c r="CY169" s="32"/>
      <c r="CZ169" s="32"/>
      <c r="DA169" s="32"/>
      <c r="DB169" s="32"/>
      <c r="DC169" s="32"/>
      <c r="DD169" s="32"/>
      <c r="DE169" s="32"/>
      <c r="DF169" s="32"/>
      <c r="DG169" s="32"/>
      <c r="DH169" s="32"/>
      <c r="DI169" s="32"/>
      <c r="DJ169" s="32"/>
      <c r="DK169" s="32"/>
      <c r="DL169" s="32"/>
      <c r="DM169" s="32"/>
      <c r="DN169" s="32"/>
      <c r="DO169" s="32"/>
      <c r="DP169" s="32"/>
      <c r="DQ169" s="32"/>
      <c r="DR169" s="32"/>
      <c r="DS169" s="32"/>
      <c r="DT169" s="32"/>
      <c r="DU169" s="32"/>
      <c r="DV169" s="32"/>
      <c r="DW169" s="32"/>
      <c r="DX169" s="32"/>
      <c r="DY169" s="32"/>
      <c r="DZ169" s="32"/>
      <c r="EA169" s="32"/>
      <c r="EB169" s="32"/>
      <c r="EC169" s="32"/>
      <c r="ED169" s="32"/>
      <c r="EE169" s="32"/>
      <c r="EF169" s="32"/>
      <c r="EG169" s="32"/>
      <c r="EH169" s="32"/>
      <c r="EI169" s="32"/>
      <c r="EJ169" s="32"/>
      <c r="EK169" s="32"/>
      <c r="EL169" s="32"/>
      <c r="EM169" s="32"/>
      <c r="EN169" s="32"/>
      <c r="EO169" s="32"/>
      <c r="EP169" s="32"/>
      <c r="EQ169" s="32"/>
      <c r="ER169" s="32"/>
      <c r="ES169" s="32"/>
      <c r="ET169" s="32"/>
      <c r="EU169" s="32"/>
      <c r="EV169" s="32"/>
      <c r="EW169" s="32"/>
      <c r="EX169" s="32"/>
      <c r="EY169" s="32"/>
      <c r="EZ169" s="32"/>
      <c r="FA169" s="32"/>
      <c r="FB169" s="32"/>
      <c r="FC169" s="32"/>
      <c r="FD169" s="32"/>
      <c r="FE169" s="32"/>
      <c r="FF169" s="32"/>
      <c r="FG169" s="32"/>
      <c r="FH169" s="32"/>
      <c r="FI169" s="32"/>
      <c r="FJ169" s="32"/>
      <c r="FK169" s="32"/>
      <c r="FL169" s="32"/>
      <c r="FM169" s="32"/>
      <c r="FN169" s="32"/>
      <c r="FO169" s="32"/>
      <c r="FP169" s="32"/>
      <c r="FQ169" s="32"/>
      <c r="FR169" s="32"/>
      <c r="FS169" s="32"/>
      <c r="FT169" s="32"/>
      <c r="FU169" s="32"/>
      <c r="FV169" s="32"/>
      <c r="FW169" s="32"/>
      <c r="FX169" s="32"/>
      <c r="FY169" s="32"/>
      <c r="FZ169" s="32"/>
      <c r="GA169" s="32"/>
      <c r="GB169" s="32"/>
      <c r="GC169" s="32"/>
      <c r="GD169" s="32"/>
      <c r="GE169" s="32"/>
      <c r="GF169" s="32"/>
      <c r="GG169" s="32"/>
      <c r="GH169" s="32"/>
      <c r="GI169" s="32"/>
      <c r="GJ169" s="32"/>
      <c r="GK169" s="32"/>
      <c r="GL169" s="32"/>
      <c r="GM169" s="32"/>
      <c r="GN169" s="32"/>
      <c r="GO169" s="32"/>
      <c r="GP169" s="32"/>
      <c r="GQ169" s="32"/>
      <c r="GR169" s="32"/>
      <c r="GS169" s="32"/>
      <c r="GT169" s="32"/>
      <c r="GU169" s="32"/>
      <c r="GV169" s="32"/>
      <c r="GW169" s="32"/>
      <c r="GX169" s="32"/>
      <c r="GY169" s="32"/>
      <c r="GZ169" s="32"/>
      <c r="HA169" s="32"/>
      <c r="HB169" s="32"/>
      <c r="HC169" s="32"/>
      <c r="HD169" s="32"/>
      <c r="HE169" s="32"/>
      <c r="HF169" s="32"/>
      <c r="HG169" s="32"/>
      <c r="HH169" s="32"/>
      <c r="HI169" s="32"/>
      <c r="HJ169" s="32"/>
      <c r="HK169" s="32"/>
      <c r="HL169" s="32"/>
      <c r="HM169" s="32"/>
      <c r="HN169" s="32"/>
      <c r="HO169" s="32"/>
      <c r="HP169" s="32"/>
      <c r="HQ169" s="32"/>
      <c r="HR169" s="32"/>
      <c r="HS169" s="32"/>
      <c r="HT169" s="32"/>
      <c r="HU169" s="32"/>
      <c r="HV169" s="32"/>
      <c r="HW169" s="32"/>
      <c r="HX169" s="32"/>
      <c r="HY169" s="32"/>
      <c r="HZ169" s="32"/>
      <c r="IA169" s="32"/>
      <c r="IB169" s="32"/>
      <c r="IC169" s="32"/>
      <c r="ID169" s="32"/>
      <c r="IE169" s="32"/>
      <c r="IF169" s="32"/>
      <c r="IG169" s="32"/>
      <c r="IH169" s="32"/>
      <c r="II169" s="32"/>
      <c r="IJ169" s="32"/>
      <c r="IK169" s="32"/>
      <c r="IL169" s="32"/>
      <c r="IM169" s="32"/>
      <c r="IN169" s="32"/>
      <c r="IO169" s="32"/>
      <c r="IP169" s="32"/>
      <c r="IQ169" s="32"/>
      <c r="IR169" s="32"/>
      <c r="IS169" s="32"/>
      <c r="IT169" s="32"/>
      <c r="IU169" s="32"/>
      <c r="IV169" s="32"/>
    </row>
    <row r="170" spans="1:256" s="1" customFormat="1">
      <c r="A170" s="32"/>
      <c r="B170" s="28"/>
      <c r="C170" s="116"/>
      <c r="D170" s="116"/>
      <c r="E170" s="29"/>
      <c r="F170" s="105"/>
      <c r="G170" s="105"/>
      <c r="H170" s="105"/>
      <c r="I170" s="105"/>
      <c r="J170" s="105"/>
      <c r="K170" s="29"/>
      <c r="L170" s="31"/>
      <c r="M170" s="29"/>
      <c r="N170" s="31"/>
      <c r="O170" s="29"/>
      <c r="P170" s="31"/>
      <c r="Q170" s="30"/>
      <c r="R170" s="31"/>
      <c r="S170" s="30"/>
      <c r="T170" s="30"/>
      <c r="U170" s="31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2"/>
      <c r="GJ170" s="32"/>
      <c r="GK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32"/>
      <c r="IB170" s="32"/>
      <c r="IC170" s="32"/>
      <c r="ID170" s="32"/>
      <c r="IE170" s="32"/>
      <c r="IF170" s="32"/>
      <c r="IG170" s="32"/>
      <c r="IH170" s="32"/>
      <c r="II170" s="32"/>
      <c r="IJ170" s="32"/>
      <c r="IK170" s="32"/>
      <c r="IL170" s="32"/>
      <c r="IM170" s="32"/>
      <c r="IN170" s="32"/>
      <c r="IO170" s="32"/>
      <c r="IP170" s="32"/>
      <c r="IQ170" s="32"/>
      <c r="IR170" s="32"/>
      <c r="IS170" s="32"/>
      <c r="IT170" s="32"/>
      <c r="IU170" s="32"/>
      <c r="IV170" s="32"/>
    </row>
    <row r="171" spans="1:256" s="1" customFormat="1">
      <c r="A171" s="32"/>
      <c r="B171" s="28"/>
      <c r="C171" s="116"/>
      <c r="D171" s="116"/>
      <c r="E171" s="29"/>
      <c r="F171" s="105"/>
      <c r="G171" s="105"/>
      <c r="H171" s="105"/>
      <c r="I171" s="105"/>
      <c r="J171" s="105"/>
      <c r="K171" s="29"/>
      <c r="L171" s="31"/>
      <c r="M171" s="29"/>
      <c r="N171" s="31"/>
      <c r="O171" s="29"/>
      <c r="P171" s="31"/>
      <c r="Q171" s="30"/>
      <c r="R171" s="31"/>
      <c r="S171" s="30"/>
      <c r="T171" s="30"/>
      <c r="U171" s="31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  <c r="BX171" s="32"/>
      <c r="BY171" s="32"/>
      <c r="BZ171" s="32"/>
      <c r="CA171" s="32"/>
      <c r="CB171" s="32"/>
      <c r="CC171" s="32"/>
      <c r="CD171" s="32"/>
      <c r="CE171" s="32"/>
      <c r="CF171" s="32"/>
      <c r="CG171" s="32"/>
      <c r="CH171" s="32"/>
      <c r="CI171" s="32"/>
      <c r="CJ171" s="32"/>
      <c r="CK171" s="32"/>
      <c r="CL171" s="32"/>
      <c r="CM171" s="32"/>
      <c r="CN171" s="32"/>
      <c r="CO171" s="32"/>
      <c r="CP171" s="32"/>
      <c r="CQ171" s="32"/>
      <c r="CR171" s="32"/>
      <c r="CS171" s="32"/>
      <c r="CT171" s="32"/>
      <c r="CU171" s="32"/>
      <c r="CV171" s="32"/>
      <c r="CW171" s="32"/>
      <c r="CX171" s="32"/>
      <c r="CY171" s="32"/>
      <c r="CZ171" s="32"/>
      <c r="DA171" s="32"/>
      <c r="DB171" s="32"/>
      <c r="DC171" s="32"/>
      <c r="DD171" s="32"/>
      <c r="DE171" s="32"/>
      <c r="DF171" s="32"/>
      <c r="DG171" s="32"/>
      <c r="DH171" s="32"/>
      <c r="DI171" s="32"/>
      <c r="DJ171" s="32"/>
      <c r="DK171" s="32"/>
      <c r="DL171" s="32"/>
      <c r="DM171" s="32"/>
      <c r="DN171" s="32"/>
      <c r="DO171" s="32"/>
      <c r="DP171" s="32"/>
      <c r="DQ171" s="32"/>
      <c r="DR171" s="32"/>
      <c r="DS171" s="32"/>
      <c r="DT171" s="32"/>
      <c r="DU171" s="32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  <c r="EG171" s="32"/>
      <c r="EH171" s="32"/>
      <c r="EI171" s="32"/>
      <c r="EJ171" s="32"/>
      <c r="EK171" s="32"/>
      <c r="EL171" s="32"/>
      <c r="EM171" s="32"/>
      <c r="EN171" s="32"/>
      <c r="EO171" s="32"/>
      <c r="EP171" s="32"/>
      <c r="EQ171" s="32"/>
      <c r="ER171" s="32"/>
      <c r="ES171" s="32"/>
      <c r="ET171" s="32"/>
      <c r="EU171" s="32"/>
      <c r="EV171" s="32"/>
      <c r="EW171" s="32"/>
      <c r="EX171" s="32"/>
      <c r="EY171" s="32"/>
      <c r="EZ171" s="32"/>
      <c r="FA171" s="32"/>
      <c r="FB171" s="32"/>
      <c r="FC171" s="32"/>
      <c r="FD171" s="32"/>
      <c r="FE171" s="32"/>
      <c r="FF171" s="32"/>
      <c r="FG171" s="32"/>
      <c r="FH171" s="32"/>
      <c r="FI171" s="32"/>
      <c r="FJ171" s="32"/>
      <c r="FK171" s="32"/>
      <c r="FL171" s="32"/>
      <c r="FM171" s="32"/>
      <c r="FN171" s="32"/>
      <c r="FO171" s="32"/>
      <c r="FP171" s="32"/>
      <c r="FQ171" s="32"/>
      <c r="FR171" s="32"/>
      <c r="FS171" s="32"/>
      <c r="FT171" s="32"/>
      <c r="FU171" s="32"/>
      <c r="FV171" s="32"/>
      <c r="FW171" s="32"/>
      <c r="FX171" s="32"/>
      <c r="FY171" s="32"/>
      <c r="FZ171" s="32"/>
      <c r="GA171" s="32"/>
      <c r="GB171" s="32"/>
      <c r="GC171" s="32"/>
      <c r="GD171" s="32"/>
      <c r="GE171" s="32"/>
      <c r="GF171" s="32"/>
      <c r="GG171" s="32"/>
      <c r="GH171" s="32"/>
      <c r="GI171" s="32"/>
      <c r="GJ171" s="32"/>
      <c r="GK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32"/>
      <c r="GW171" s="32"/>
      <c r="GX171" s="32"/>
      <c r="GY171" s="32"/>
      <c r="GZ171" s="32"/>
      <c r="HA171" s="32"/>
      <c r="HB171" s="32"/>
      <c r="HC171" s="32"/>
      <c r="HD171" s="32"/>
      <c r="HE171" s="32"/>
      <c r="HF171" s="32"/>
      <c r="HG171" s="32"/>
      <c r="HH171" s="32"/>
      <c r="HI171" s="32"/>
      <c r="HJ171" s="32"/>
      <c r="HK171" s="32"/>
      <c r="HL171" s="32"/>
      <c r="HM171" s="32"/>
      <c r="HN171" s="32"/>
      <c r="HO171" s="32"/>
      <c r="HP171" s="32"/>
      <c r="HQ171" s="32"/>
      <c r="HR171" s="32"/>
      <c r="HS171" s="32"/>
      <c r="HT171" s="32"/>
      <c r="HU171" s="32"/>
      <c r="HV171" s="32"/>
      <c r="HW171" s="32"/>
      <c r="HX171" s="32"/>
      <c r="HY171" s="32"/>
      <c r="HZ171" s="32"/>
      <c r="IA171" s="32"/>
      <c r="IB171" s="32"/>
      <c r="IC171" s="32"/>
      <c r="ID171" s="32"/>
      <c r="IE171" s="32"/>
      <c r="IF171" s="32"/>
      <c r="IG171" s="32"/>
      <c r="IH171" s="32"/>
      <c r="II171" s="32"/>
      <c r="IJ171" s="32"/>
      <c r="IK171" s="32"/>
      <c r="IL171" s="32"/>
      <c r="IM171" s="32"/>
      <c r="IN171" s="32"/>
      <c r="IO171" s="32"/>
      <c r="IP171" s="32"/>
      <c r="IQ171" s="32"/>
      <c r="IR171" s="32"/>
      <c r="IS171" s="32"/>
      <c r="IT171" s="32"/>
      <c r="IU171" s="32"/>
      <c r="IV171" s="32"/>
    </row>
    <row r="172" spans="1:256" s="1" customFormat="1">
      <c r="A172" s="32"/>
      <c r="B172" s="28"/>
      <c r="C172" s="116"/>
      <c r="D172" s="116"/>
      <c r="E172" s="29"/>
      <c r="F172" s="105"/>
      <c r="G172" s="105"/>
      <c r="H172" s="105"/>
      <c r="I172" s="105"/>
      <c r="J172" s="105"/>
      <c r="K172" s="29"/>
      <c r="L172" s="31"/>
      <c r="M172" s="29"/>
      <c r="N172" s="31"/>
      <c r="O172" s="29"/>
      <c r="P172" s="31"/>
      <c r="Q172" s="30"/>
      <c r="R172" s="31"/>
      <c r="S172" s="30"/>
      <c r="T172" s="30"/>
      <c r="U172" s="31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2"/>
      <c r="CS172" s="32"/>
      <c r="CT172" s="32"/>
      <c r="CU172" s="32"/>
      <c r="CV172" s="32"/>
      <c r="CW172" s="32"/>
      <c r="CX172" s="32"/>
      <c r="CY172" s="32"/>
      <c r="CZ172" s="32"/>
      <c r="DA172" s="32"/>
      <c r="DB172" s="32"/>
      <c r="DC172" s="32"/>
      <c r="DD172" s="32"/>
      <c r="DE172" s="32"/>
      <c r="DF172" s="32"/>
      <c r="DG172" s="32"/>
      <c r="DH172" s="32"/>
      <c r="DI172" s="32"/>
      <c r="DJ172" s="32"/>
      <c r="DK172" s="32"/>
      <c r="DL172" s="32"/>
      <c r="DM172" s="32"/>
      <c r="DN172" s="32"/>
      <c r="DO172" s="32"/>
      <c r="DP172" s="32"/>
      <c r="DQ172" s="32"/>
      <c r="DR172" s="32"/>
      <c r="DS172" s="32"/>
      <c r="DT172" s="32"/>
      <c r="DU172" s="32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  <c r="EG172" s="32"/>
      <c r="EH172" s="32"/>
      <c r="EI172" s="32"/>
      <c r="EJ172" s="32"/>
      <c r="EK172" s="32"/>
      <c r="EL172" s="32"/>
      <c r="EM172" s="32"/>
      <c r="EN172" s="32"/>
      <c r="EO172" s="32"/>
      <c r="EP172" s="32"/>
      <c r="EQ172" s="32"/>
      <c r="ER172" s="32"/>
      <c r="ES172" s="32"/>
      <c r="ET172" s="32"/>
      <c r="EU172" s="32"/>
      <c r="EV172" s="32"/>
      <c r="EW172" s="32"/>
      <c r="EX172" s="32"/>
      <c r="EY172" s="32"/>
      <c r="EZ172" s="32"/>
      <c r="FA172" s="32"/>
      <c r="FB172" s="32"/>
      <c r="FC172" s="32"/>
      <c r="FD172" s="32"/>
      <c r="FE172" s="32"/>
      <c r="FF172" s="32"/>
      <c r="FG172" s="32"/>
      <c r="FH172" s="32"/>
      <c r="FI172" s="32"/>
      <c r="FJ172" s="32"/>
      <c r="FK172" s="32"/>
      <c r="FL172" s="32"/>
      <c r="FM172" s="32"/>
      <c r="FN172" s="32"/>
      <c r="FO172" s="32"/>
      <c r="FP172" s="32"/>
      <c r="FQ172" s="32"/>
      <c r="FR172" s="32"/>
      <c r="FS172" s="32"/>
      <c r="FT172" s="32"/>
      <c r="FU172" s="32"/>
      <c r="FV172" s="32"/>
      <c r="FW172" s="32"/>
      <c r="FX172" s="32"/>
      <c r="FY172" s="32"/>
      <c r="FZ172" s="32"/>
      <c r="GA172" s="32"/>
      <c r="GB172" s="32"/>
      <c r="GC172" s="32"/>
      <c r="GD172" s="32"/>
      <c r="GE172" s="32"/>
      <c r="GF172" s="32"/>
      <c r="GG172" s="32"/>
      <c r="GH172" s="32"/>
      <c r="GI172" s="32"/>
      <c r="GJ172" s="32"/>
      <c r="GK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32"/>
      <c r="GW172" s="32"/>
      <c r="GX172" s="32"/>
      <c r="GY172" s="32"/>
      <c r="GZ172" s="32"/>
      <c r="HA172" s="32"/>
      <c r="HB172" s="32"/>
      <c r="HC172" s="32"/>
      <c r="HD172" s="32"/>
      <c r="HE172" s="32"/>
      <c r="HF172" s="32"/>
      <c r="HG172" s="32"/>
      <c r="HH172" s="32"/>
      <c r="HI172" s="32"/>
      <c r="HJ172" s="32"/>
      <c r="HK172" s="32"/>
      <c r="HL172" s="32"/>
      <c r="HM172" s="32"/>
      <c r="HN172" s="32"/>
      <c r="HO172" s="32"/>
      <c r="HP172" s="32"/>
      <c r="HQ172" s="32"/>
      <c r="HR172" s="32"/>
      <c r="HS172" s="32"/>
      <c r="HT172" s="32"/>
      <c r="HU172" s="32"/>
      <c r="HV172" s="32"/>
      <c r="HW172" s="32"/>
      <c r="HX172" s="32"/>
      <c r="HY172" s="32"/>
      <c r="HZ172" s="32"/>
      <c r="IA172" s="32"/>
      <c r="IB172" s="32"/>
      <c r="IC172" s="32"/>
      <c r="ID172" s="32"/>
      <c r="IE172" s="32"/>
      <c r="IF172" s="32"/>
      <c r="IG172" s="32"/>
      <c r="IH172" s="32"/>
      <c r="II172" s="32"/>
      <c r="IJ172" s="32"/>
      <c r="IK172" s="32"/>
      <c r="IL172" s="32"/>
      <c r="IM172" s="32"/>
      <c r="IN172" s="32"/>
      <c r="IO172" s="32"/>
      <c r="IP172" s="32"/>
      <c r="IQ172" s="32"/>
      <c r="IR172" s="32"/>
      <c r="IS172" s="32"/>
      <c r="IT172" s="32"/>
      <c r="IU172" s="32"/>
      <c r="IV172" s="32"/>
    </row>
    <row r="173" spans="1:256" s="1" customFormat="1">
      <c r="A173" s="32"/>
      <c r="B173" s="28"/>
      <c r="C173" s="116"/>
      <c r="D173" s="116"/>
      <c r="E173" s="29"/>
      <c r="F173" s="105"/>
      <c r="G173" s="105"/>
      <c r="H173" s="105"/>
      <c r="I173" s="105"/>
      <c r="J173" s="105"/>
      <c r="K173" s="29"/>
      <c r="L173" s="31"/>
      <c r="M173" s="29"/>
      <c r="N173" s="31"/>
      <c r="O173" s="29"/>
      <c r="P173" s="31"/>
      <c r="Q173" s="30"/>
      <c r="R173" s="31"/>
      <c r="S173" s="30"/>
      <c r="T173" s="30"/>
      <c r="U173" s="31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  <c r="EQ173" s="32"/>
      <c r="ER173" s="32"/>
      <c r="ES173" s="32"/>
      <c r="ET173" s="32"/>
      <c r="EU173" s="32"/>
      <c r="EV173" s="32"/>
      <c r="EW173" s="32"/>
      <c r="EX173" s="32"/>
      <c r="EY173" s="32"/>
      <c r="EZ173" s="32"/>
      <c r="FA173" s="32"/>
      <c r="FB173" s="32"/>
      <c r="FC173" s="32"/>
      <c r="FD173" s="32"/>
      <c r="FE173" s="32"/>
      <c r="FF173" s="32"/>
      <c r="FG173" s="32"/>
      <c r="FH173" s="32"/>
      <c r="FI173" s="32"/>
      <c r="FJ173" s="32"/>
      <c r="FK173" s="32"/>
      <c r="FL173" s="32"/>
      <c r="FM173" s="32"/>
      <c r="FN173" s="32"/>
      <c r="FO173" s="32"/>
      <c r="FP173" s="32"/>
      <c r="FQ173" s="32"/>
      <c r="FR173" s="32"/>
      <c r="FS173" s="32"/>
      <c r="FT173" s="32"/>
      <c r="FU173" s="32"/>
      <c r="FV173" s="32"/>
      <c r="FW173" s="32"/>
      <c r="FX173" s="32"/>
      <c r="FY173" s="32"/>
      <c r="FZ173" s="32"/>
      <c r="GA173" s="32"/>
      <c r="GB173" s="32"/>
      <c r="GC173" s="32"/>
      <c r="GD173" s="32"/>
      <c r="GE173" s="32"/>
      <c r="GF173" s="32"/>
      <c r="GG173" s="32"/>
      <c r="GH173" s="32"/>
      <c r="GI173" s="32"/>
      <c r="GJ173" s="32"/>
      <c r="GK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32"/>
      <c r="IB173" s="32"/>
      <c r="IC173" s="32"/>
      <c r="ID173" s="32"/>
      <c r="IE173" s="32"/>
      <c r="IF173" s="32"/>
      <c r="IG173" s="32"/>
      <c r="IH173" s="32"/>
      <c r="II173" s="32"/>
      <c r="IJ173" s="32"/>
      <c r="IK173" s="32"/>
      <c r="IL173" s="32"/>
      <c r="IM173" s="32"/>
      <c r="IN173" s="32"/>
      <c r="IO173" s="32"/>
      <c r="IP173" s="32"/>
      <c r="IQ173" s="32"/>
      <c r="IR173" s="32"/>
      <c r="IS173" s="32"/>
      <c r="IT173" s="32"/>
      <c r="IU173" s="32"/>
      <c r="IV173" s="32"/>
    </row>
    <row r="174" spans="1:256" s="1" customFormat="1">
      <c r="A174" s="32"/>
      <c r="B174" s="28"/>
      <c r="C174" s="116"/>
      <c r="D174" s="116"/>
      <c r="E174" s="29"/>
      <c r="F174" s="105"/>
      <c r="G174" s="105"/>
      <c r="H174" s="105"/>
      <c r="I174" s="105"/>
      <c r="J174" s="105"/>
      <c r="K174" s="29"/>
      <c r="L174" s="31"/>
      <c r="M174" s="29"/>
      <c r="N174" s="31"/>
      <c r="O174" s="29"/>
      <c r="P174" s="31"/>
      <c r="Q174" s="30"/>
      <c r="R174" s="31"/>
      <c r="S174" s="30"/>
      <c r="T174" s="30"/>
      <c r="U174" s="31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  <c r="EO174" s="32"/>
      <c r="EP174" s="32"/>
      <c r="EQ174" s="32"/>
      <c r="ER174" s="32"/>
      <c r="ES174" s="32"/>
      <c r="ET174" s="32"/>
      <c r="EU174" s="32"/>
      <c r="EV174" s="32"/>
      <c r="EW174" s="32"/>
      <c r="EX174" s="32"/>
      <c r="EY174" s="32"/>
      <c r="EZ174" s="32"/>
      <c r="FA174" s="32"/>
      <c r="FB174" s="32"/>
      <c r="FC174" s="32"/>
      <c r="FD174" s="32"/>
      <c r="FE174" s="32"/>
      <c r="FF174" s="32"/>
      <c r="FG174" s="32"/>
      <c r="FH174" s="32"/>
      <c r="FI174" s="32"/>
      <c r="FJ174" s="32"/>
      <c r="FK174" s="32"/>
      <c r="FL174" s="32"/>
      <c r="FM174" s="32"/>
      <c r="FN174" s="32"/>
      <c r="FO174" s="32"/>
      <c r="FP174" s="32"/>
      <c r="FQ174" s="32"/>
      <c r="FR174" s="32"/>
      <c r="FS174" s="32"/>
      <c r="FT174" s="32"/>
      <c r="FU174" s="32"/>
      <c r="FV174" s="32"/>
      <c r="FW174" s="32"/>
      <c r="FX174" s="32"/>
      <c r="FY174" s="32"/>
      <c r="FZ174" s="32"/>
      <c r="GA174" s="32"/>
      <c r="GB174" s="32"/>
      <c r="GC174" s="32"/>
      <c r="GD174" s="32"/>
      <c r="GE174" s="32"/>
      <c r="GF174" s="32"/>
      <c r="GG174" s="32"/>
      <c r="GH174" s="32"/>
      <c r="GI174" s="32"/>
      <c r="GJ174" s="32"/>
      <c r="GK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  <c r="HN174" s="32"/>
      <c r="HO174" s="32"/>
      <c r="HP174" s="32"/>
      <c r="HQ174" s="32"/>
      <c r="HR174" s="32"/>
      <c r="HS174" s="32"/>
      <c r="HT174" s="32"/>
      <c r="HU174" s="32"/>
      <c r="HV174" s="32"/>
      <c r="HW174" s="32"/>
      <c r="HX174" s="32"/>
      <c r="HY174" s="32"/>
      <c r="HZ174" s="32"/>
      <c r="IA174" s="32"/>
      <c r="IB174" s="32"/>
      <c r="IC174" s="32"/>
      <c r="ID174" s="32"/>
      <c r="IE174" s="32"/>
      <c r="IF174" s="32"/>
      <c r="IG174" s="32"/>
      <c r="IH174" s="32"/>
      <c r="II174" s="32"/>
      <c r="IJ174" s="32"/>
      <c r="IK174" s="32"/>
      <c r="IL174" s="32"/>
      <c r="IM174" s="32"/>
      <c r="IN174" s="32"/>
      <c r="IO174" s="32"/>
      <c r="IP174" s="32"/>
      <c r="IQ174" s="32"/>
      <c r="IR174" s="32"/>
      <c r="IS174" s="32"/>
      <c r="IT174" s="32"/>
      <c r="IU174" s="32"/>
      <c r="IV174" s="32"/>
    </row>
    <row r="175" spans="1:256" s="1" customFormat="1">
      <c r="A175" s="32"/>
      <c r="B175" s="28"/>
      <c r="C175" s="116"/>
      <c r="D175" s="116"/>
      <c r="E175" s="29"/>
      <c r="F175" s="105"/>
      <c r="G175" s="105"/>
      <c r="H175" s="105"/>
      <c r="I175" s="105"/>
      <c r="J175" s="105"/>
      <c r="K175" s="29"/>
      <c r="L175" s="31"/>
      <c r="M175" s="29"/>
      <c r="N175" s="31"/>
      <c r="O175" s="29"/>
      <c r="P175" s="31"/>
      <c r="Q175" s="30"/>
      <c r="R175" s="31"/>
      <c r="S175" s="30"/>
      <c r="T175" s="30"/>
      <c r="U175" s="31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  <c r="EP175" s="32"/>
      <c r="EQ175" s="32"/>
      <c r="ER175" s="32"/>
      <c r="ES175" s="32"/>
      <c r="ET175" s="32"/>
      <c r="EU175" s="32"/>
      <c r="EV175" s="32"/>
      <c r="EW175" s="32"/>
      <c r="EX175" s="32"/>
      <c r="EY175" s="32"/>
      <c r="EZ175" s="32"/>
      <c r="FA175" s="32"/>
      <c r="FB175" s="32"/>
      <c r="FC175" s="32"/>
      <c r="FD175" s="32"/>
      <c r="FE175" s="32"/>
      <c r="FF175" s="32"/>
      <c r="FG175" s="32"/>
      <c r="FH175" s="32"/>
      <c r="FI175" s="32"/>
      <c r="FJ175" s="32"/>
      <c r="FK175" s="32"/>
      <c r="FL175" s="32"/>
      <c r="FM175" s="32"/>
      <c r="FN175" s="32"/>
      <c r="FO175" s="32"/>
      <c r="FP175" s="32"/>
      <c r="FQ175" s="32"/>
      <c r="FR175" s="32"/>
      <c r="FS175" s="32"/>
      <c r="FT175" s="32"/>
      <c r="FU175" s="32"/>
      <c r="FV175" s="32"/>
      <c r="FW175" s="32"/>
      <c r="FX175" s="32"/>
      <c r="FY175" s="32"/>
      <c r="FZ175" s="32"/>
      <c r="GA175" s="32"/>
      <c r="GB175" s="32"/>
      <c r="GC175" s="32"/>
      <c r="GD175" s="32"/>
      <c r="GE175" s="32"/>
      <c r="GF175" s="32"/>
      <c r="GG175" s="32"/>
      <c r="GH175" s="32"/>
      <c r="GI175" s="32"/>
      <c r="GJ175" s="32"/>
      <c r="GK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32"/>
      <c r="IB175" s="32"/>
      <c r="IC175" s="32"/>
      <c r="ID175" s="32"/>
      <c r="IE175" s="32"/>
      <c r="IF175" s="32"/>
      <c r="IG175" s="32"/>
      <c r="IH175" s="32"/>
      <c r="II175" s="32"/>
      <c r="IJ175" s="32"/>
      <c r="IK175" s="32"/>
      <c r="IL175" s="32"/>
      <c r="IM175" s="32"/>
      <c r="IN175" s="32"/>
      <c r="IO175" s="32"/>
      <c r="IP175" s="32"/>
      <c r="IQ175" s="32"/>
      <c r="IR175" s="32"/>
      <c r="IS175" s="32"/>
      <c r="IT175" s="32"/>
      <c r="IU175" s="32"/>
      <c r="IV175" s="32"/>
    </row>
    <row r="176" spans="1:256" s="1" customFormat="1">
      <c r="A176" s="32"/>
      <c r="B176" s="28"/>
      <c r="C176" s="116"/>
      <c r="D176" s="116"/>
      <c r="E176" s="29"/>
      <c r="F176" s="105"/>
      <c r="G176" s="105"/>
      <c r="H176" s="105"/>
      <c r="I176" s="105"/>
      <c r="J176" s="105"/>
      <c r="K176" s="29"/>
      <c r="L176" s="31"/>
      <c r="M176" s="29"/>
      <c r="N176" s="31"/>
      <c r="O176" s="29"/>
      <c r="P176" s="31"/>
      <c r="Q176" s="30"/>
      <c r="R176" s="31"/>
      <c r="S176" s="30"/>
      <c r="T176" s="30"/>
      <c r="U176" s="31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2"/>
      <c r="BX176" s="32"/>
      <c r="BY176" s="32"/>
      <c r="BZ176" s="32"/>
      <c r="CA176" s="32"/>
      <c r="CB176" s="32"/>
      <c r="CC176" s="32"/>
      <c r="CD176" s="32"/>
      <c r="CE176" s="32"/>
      <c r="CF176" s="32"/>
      <c r="CG176" s="32"/>
      <c r="CH176" s="32"/>
      <c r="CI176" s="32"/>
      <c r="CJ176" s="32"/>
      <c r="CK176" s="32"/>
      <c r="CL176" s="32"/>
      <c r="CM176" s="32"/>
      <c r="CN176" s="32"/>
      <c r="CO176" s="32"/>
      <c r="CP176" s="32"/>
      <c r="CQ176" s="32"/>
      <c r="CR176" s="32"/>
      <c r="CS176" s="32"/>
      <c r="CT176" s="32"/>
      <c r="CU176" s="32"/>
      <c r="CV176" s="32"/>
      <c r="CW176" s="32"/>
      <c r="CX176" s="32"/>
      <c r="CY176" s="32"/>
      <c r="CZ176" s="32"/>
      <c r="DA176" s="32"/>
      <c r="DB176" s="32"/>
      <c r="DC176" s="32"/>
      <c r="DD176" s="32"/>
      <c r="DE176" s="32"/>
      <c r="DF176" s="32"/>
      <c r="DG176" s="32"/>
      <c r="DH176" s="32"/>
      <c r="DI176" s="32"/>
      <c r="DJ176" s="32"/>
      <c r="DK176" s="32"/>
      <c r="DL176" s="32"/>
      <c r="DM176" s="32"/>
      <c r="DN176" s="32"/>
      <c r="DO176" s="32"/>
      <c r="DP176" s="32"/>
      <c r="DQ176" s="32"/>
      <c r="DR176" s="32"/>
      <c r="DS176" s="32"/>
      <c r="DT176" s="32"/>
      <c r="DU176" s="32"/>
      <c r="DV176" s="32"/>
      <c r="DW176" s="32"/>
      <c r="DX176" s="32"/>
      <c r="DY176" s="32"/>
      <c r="DZ176" s="32"/>
      <c r="EA176" s="32"/>
      <c r="EB176" s="32"/>
      <c r="EC176" s="32"/>
      <c r="ED176" s="32"/>
      <c r="EE176" s="32"/>
      <c r="EF176" s="32"/>
      <c r="EG176" s="32"/>
      <c r="EH176" s="32"/>
      <c r="EI176" s="32"/>
      <c r="EJ176" s="32"/>
      <c r="EK176" s="32"/>
      <c r="EL176" s="32"/>
      <c r="EM176" s="32"/>
      <c r="EN176" s="32"/>
      <c r="EO176" s="32"/>
      <c r="EP176" s="32"/>
      <c r="EQ176" s="32"/>
      <c r="ER176" s="32"/>
      <c r="ES176" s="32"/>
      <c r="ET176" s="32"/>
      <c r="EU176" s="32"/>
      <c r="EV176" s="32"/>
      <c r="EW176" s="32"/>
      <c r="EX176" s="32"/>
      <c r="EY176" s="32"/>
      <c r="EZ176" s="32"/>
      <c r="FA176" s="32"/>
      <c r="FB176" s="32"/>
      <c r="FC176" s="32"/>
      <c r="FD176" s="32"/>
      <c r="FE176" s="32"/>
      <c r="FF176" s="32"/>
      <c r="FG176" s="32"/>
      <c r="FH176" s="32"/>
      <c r="FI176" s="32"/>
      <c r="FJ176" s="32"/>
      <c r="FK176" s="32"/>
      <c r="FL176" s="32"/>
      <c r="FM176" s="32"/>
      <c r="FN176" s="32"/>
      <c r="FO176" s="32"/>
      <c r="FP176" s="32"/>
      <c r="FQ176" s="32"/>
      <c r="FR176" s="32"/>
      <c r="FS176" s="32"/>
      <c r="FT176" s="32"/>
      <c r="FU176" s="32"/>
      <c r="FV176" s="32"/>
      <c r="FW176" s="32"/>
      <c r="FX176" s="32"/>
      <c r="FY176" s="32"/>
      <c r="FZ176" s="32"/>
      <c r="GA176" s="32"/>
      <c r="GB176" s="32"/>
      <c r="GC176" s="32"/>
      <c r="GD176" s="32"/>
      <c r="GE176" s="32"/>
      <c r="GF176" s="32"/>
      <c r="GG176" s="32"/>
      <c r="GH176" s="32"/>
      <c r="GI176" s="32"/>
      <c r="GJ176" s="32"/>
      <c r="GK176" s="32"/>
      <c r="GL176" s="32"/>
      <c r="GM176" s="32"/>
      <c r="GN176" s="32"/>
      <c r="GO176" s="32"/>
      <c r="GP176" s="32"/>
      <c r="GQ176" s="32"/>
      <c r="GR176" s="32"/>
      <c r="GS176" s="32"/>
      <c r="GT176" s="32"/>
      <c r="GU176" s="32"/>
      <c r="GV176" s="32"/>
      <c r="GW176" s="32"/>
      <c r="GX176" s="32"/>
      <c r="GY176" s="32"/>
      <c r="GZ176" s="32"/>
      <c r="HA176" s="32"/>
      <c r="HB176" s="32"/>
      <c r="HC176" s="32"/>
      <c r="HD176" s="32"/>
      <c r="HE176" s="32"/>
      <c r="HF176" s="32"/>
      <c r="HG176" s="32"/>
      <c r="HH176" s="32"/>
      <c r="HI176" s="32"/>
      <c r="HJ176" s="32"/>
      <c r="HK176" s="32"/>
      <c r="HL176" s="32"/>
      <c r="HM176" s="32"/>
      <c r="HN176" s="32"/>
      <c r="HO176" s="32"/>
      <c r="HP176" s="32"/>
      <c r="HQ176" s="32"/>
      <c r="HR176" s="32"/>
      <c r="HS176" s="32"/>
      <c r="HT176" s="32"/>
      <c r="HU176" s="32"/>
      <c r="HV176" s="32"/>
      <c r="HW176" s="32"/>
      <c r="HX176" s="32"/>
      <c r="HY176" s="32"/>
      <c r="HZ176" s="32"/>
      <c r="IA176" s="32"/>
      <c r="IB176" s="32"/>
      <c r="IC176" s="32"/>
      <c r="ID176" s="32"/>
      <c r="IE176" s="32"/>
      <c r="IF176" s="32"/>
      <c r="IG176" s="32"/>
      <c r="IH176" s="32"/>
      <c r="II176" s="32"/>
      <c r="IJ176" s="32"/>
      <c r="IK176" s="32"/>
      <c r="IL176" s="32"/>
      <c r="IM176" s="32"/>
      <c r="IN176" s="32"/>
      <c r="IO176" s="32"/>
      <c r="IP176" s="32"/>
      <c r="IQ176" s="32"/>
      <c r="IR176" s="32"/>
      <c r="IS176" s="32"/>
      <c r="IT176" s="32"/>
      <c r="IU176" s="32"/>
      <c r="IV176" s="32"/>
    </row>
    <row r="177" spans="1:256" s="1" customFormat="1">
      <c r="A177" s="32"/>
      <c r="B177" s="28"/>
      <c r="C177" s="116"/>
      <c r="D177" s="116"/>
      <c r="E177" s="29"/>
      <c r="F177" s="105"/>
      <c r="G177" s="105"/>
      <c r="H177" s="105"/>
      <c r="I177" s="105"/>
      <c r="J177" s="105"/>
      <c r="K177" s="29"/>
      <c r="L177" s="31"/>
      <c r="M177" s="29"/>
      <c r="N177" s="31"/>
      <c r="O177" s="29"/>
      <c r="P177" s="31"/>
      <c r="Q177" s="30"/>
      <c r="R177" s="31"/>
      <c r="S177" s="30"/>
      <c r="T177" s="30"/>
      <c r="U177" s="31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  <c r="EG177" s="32"/>
      <c r="EH177" s="32"/>
      <c r="EI177" s="32"/>
      <c r="EJ177" s="32"/>
      <c r="EK177" s="32"/>
      <c r="EL177" s="32"/>
      <c r="EM177" s="32"/>
      <c r="EN177" s="32"/>
      <c r="EO177" s="32"/>
      <c r="EP177" s="32"/>
      <c r="EQ177" s="32"/>
      <c r="ER177" s="32"/>
      <c r="ES177" s="32"/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32"/>
      <c r="FS177" s="32"/>
      <c r="FT177" s="32"/>
      <c r="FU177" s="32"/>
      <c r="FV177" s="32"/>
      <c r="FW177" s="32"/>
      <c r="FX177" s="32"/>
      <c r="FY177" s="32"/>
      <c r="FZ177" s="32"/>
      <c r="GA177" s="32"/>
      <c r="GB177" s="32"/>
      <c r="GC177" s="32"/>
      <c r="GD177" s="32"/>
      <c r="GE177" s="32"/>
      <c r="GF177" s="32"/>
      <c r="GG177" s="32"/>
      <c r="GH177" s="32"/>
      <c r="GI177" s="32"/>
      <c r="GJ177" s="32"/>
      <c r="GK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32"/>
      <c r="IB177" s="32"/>
      <c r="IC177" s="32"/>
      <c r="ID177" s="32"/>
      <c r="IE177" s="32"/>
      <c r="IF177" s="32"/>
      <c r="IG177" s="32"/>
      <c r="IH177" s="32"/>
      <c r="II177" s="32"/>
      <c r="IJ177" s="32"/>
      <c r="IK177" s="32"/>
      <c r="IL177" s="32"/>
      <c r="IM177" s="32"/>
      <c r="IN177" s="32"/>
      <c r="IO177" s="32"/>
      <c r="IP177" s="32"/>
      <c r="IQ177" s="32"/>
      <c r="IR177" s="32"/>
      <c r="IS177" s="32"/>
      <c r="IT177" s="32"/>
      <c r="IU177" s="32"/>
      <c r="IV177" s="32"/>
    </row>
    <row r="178" spans="1:256" s="1" customFormat="1">
      <c r="A178" s="32"/>
      <c r="B178" s="28"/>
      <c r="C178" s="116"/>
      <c r="D178" s="116"/>
      <c r="E178" s="29"/>
      <c r="F178" s="105"/>
      <c r="G178" s="105"/>
      <c r="H178" s="105"/>
      <c r="I178" s="105"/>
      <c r="J178" s="105"/>
      <c r="K178" s="29"/>
      <c r="L178" s="31"/>
      <c r="M178" s="29"/>
      <c r="N178" s="31"/>
      <c r="O178" s="29"/>
      <c r="P178" s="31"/>
      <c r="Q178" s="30"/>
      <c r="R178" s="31"/>
      <c r="S178" s="30"/>
      <c r="T178" s="30"/>
      <c r="U178" s="31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32"/>
      <c r="DK178" s="32"/>
      <c r="DL178" s="32"/>
      <c r="DM178" s="32"/>
      <c r="DN178" s="32"/>
      <c r="DO178" s="32"/>
      <c r="DP178" s="32"/>
      <c r="DQ178" s="32"/>
      <c r="DR178" s="32"/>
      <c r="DS178" s="32"/>
      <c r="DT178" s="32"/>
      <c r="DU178" s="32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  <c r="EG178" s="32"/>
      <c r="EH178" s="32"/>
      <c r="EI178" s="32"/>
      <c r="EJ178" s="32"/>
      <c r="EK178" s="32"/>
      <c r="EL178" s="32"/>
      <c r="EM178" s="32"/>
      <c r="EN178" s="32"/>
      <c r="EO178" s="32"/>
      <c r="EP178" s="32"/>
      <c r="EQ178" s="32"/>
      <c r="ER178" s="32"/>
      <c r="ES178" s="32"/>
      <c r="ET178" s="32"/>
      <c r="EU178" s="32"/>
      <c r="EV178" s="32"/>
      <c r="EW178" s="32"/>
      <c r="EX178" s="32"/>
      <c r="EY178" s="32"/>
      <c r="EZ178" s="32"/>
      <c r="FA178" s="32"/>
      <c r="FB178" s="32"/>
      <c r="FC178" s="32"/>
      <c r="FD178" s="32"/>
      <c r="FE178" s="32"/>
      <c r="FF178" s="32"/>
      <c r="FG178" s="32"/>
      <c r="FH178" s="32"/>
      <c r="FI178" s="32"/>
      <c r="FJ178" s="32"/>
      <c r="FK178" s="32"/>
      <c r="FL178" s="32"/>
      <c r="FM178" s="32"/>
      <c r="FN178" s="32"/>
      <c r="FO178" s="32"/>
      <c r="FP178" s="32"/>
      <c r="FQ178" s="32"/>
      <c r="FR178" s="32"/>
      <c r="FS178" s="32"/>
      <c r="FT178" s="32"/>
      <c r="FU178" s="32"/>
      <c r="FV178" s="32"/>
      <c r="FW178" s="32"/>
      <c r="FX178" s="32"/>
      <c r="FY178" s="32"/>
      <c r="FZ178" s="32"/>
      <c r="GA178" s="32"/>
      <c r="GB178" s="32"/>
      <c r="GC178" s="32"/>
      <c r="GD178" s="32"/>
      <c r="GE178" s="32"/>
      <c r="GF178" s="32"/>
      <c r="GG178" s="32"/>
      <c r="GH178" s="32"/>
      <c r="GI178" s="32"/>
      <c r="GJ178" s="32"/>
      <c r="GK178" s="32"/>
      <c r="GL178" s="32"/>
      <c r="GM178" s="32"/>
      <c r="GN178" s="32"/>
      <c r="GO178" s="32"/>
      <c r="GP178" s="32"/>
      <c r="GQ178" s="32"/>
      <c r="GR178" s="32"/>
      <c r="GS178" s="32"/>
      <c r="GT178" s="32"/>
      <c r="GU178" s="32"/>
      <c r="GV178" s="32"/>
      <c r="GW178" s="32"/>
      <c r="GX178" s="32"/>
      <c r="GY178" s="32"/>
      <c r="GZ178" s="32"/>
      <c r="HA178" s="32"/>
      <c r="HB178" s="32"/>
      <c r="HC178" s="32"/>
      <c r="HD178" s="32"/>
      <c r="HE178" s="32"/>
      <c r="HF178" s="32"/>
      <c r="HG178" s="32"/>
      <c r="HH178" s="32"/>
      <c r="HI178" s="32"/>
      <c r="HJ178" s="32"/>
      <c r="HK178" s="32"/>
      <c r="HL178" s="32"/>
      <c r="HM178" s="32"/>
      <c r="HN178" s="32"/>
      <c r="HO178" s="32"/>
      <c r="HP178" s="32"/>
      <c r="HQ178" s="32"/>
      <c r="HR178" s="32"/>
      <c r="HS178" s="32"/>
      <c r="HT178" s="32"/>
      <c r="HU178" s="32"/>
      <c r="HV178" s="32"/>
      <c r="HW178" s="32"/>
      <c r="HX178" s="32"/>
      <c r="HY178" s="32"/>
      <c r="HZ178" s="32"/>
      <c r="IA178" s="32"/>
      <c r="IB178" s="32"/>
      <c r="IC178" s="32"/>
      <c r="ID178" s="32"/>
      <c r="IE178" s="32"/>
      <c r="IF178" s="32"/>
      <c r="IG178" s="32"/>
      <c r="IH178" s="32"/>
      <c r="II178" s="32"/>
      <c r="IJ178" s="32"/>
      <c r="IK178" s="32"/>
      <c r="IL178" s="32"/>
      <c r="IM178" s="32"/>
      <c r="IN178" s="32"/>
      <c r="IO178" s="32"/>
      <c r="IP178" s="32"/>
      <c r="IQ178" s="32"/>
      <c r="IR178" s="32"/>
      <c r="IS178" s="32"/>
      <c r="IT178" s="32"/>
      <c r="IU178" s="32"/>
      <c r="IV178" s="32"/>
    </row>
    <row r="179" spans="1:256" s="1" customFormat="1">
      <c r="A179" s="32"/>
      <c r="B179" s="28"/>
      <c r="C179" s="116"/>
      <c r="D179" s="116"/>
      <c r="E179" s="29"/>
      <c r="F179" s="105"/>
      <c r="G179" s="105"/>
      <c r="H179" s="105"/>
      <c r="I179" s="105"/>
      <c r="J179" s="105"/>
      <c r="K179" s="29"/>
      <c r="L179" s="31"/>
      <c r="M179" s="29"/>
      <c r="N179" s="31"/>
      <c r="O179" s="29"/>
      <c r="P179" s="31"/>
      <c r="Q179" s="30"/>
      <c r="R179" s="31"/>
      <c r="S179" s="30"/>
      <c r="T179" s="30"/>
      <c r="U179" s="31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  <c r="BV179" s="32"/>
      <c r="BW179" s="32"/>
      <c r="BX179" s="32"/>
      <c r="BY179" s="32"/>
      <c r="BZ179" s="32"/>
      <c r="CA179" s="32"/>
      <c r="CB179" s="32"/>
      <c r="CC179" s="32"/>
      <c r="CD179" s="32"/>
      <c r="CE179" s="32"/>
      <c r="CF179" s="32"/>
      <c r="CG179" s="32"/>
      <c r="CH179" s="32"/>
      <c r="CI179" s="32"/>
      <c r="CJ179" s="32"/>
      <c r="CK179" s="32"/>
      <c r="CL179" s="32"/>
      <c r="CM179" s="32"/>
      <c r="CN179" s="32"/>
      <c r="CO179" s="32"/>
      <c r="CP179" s="32"/>
      <c r="CQ179" s="32"/>
      <c r="CR179" s="32"/>
      <c r="CS179" s="32"/>
      <c r="CT179" s="32"/>
      <c r="CU179" s="32"/>
      <c r="CV179" s="32"/>
      <c r="CW179" s="32"/>
      <c r="CX179" s="32"/>
      <c r="CY179" s="32"/>
      <c r="CZ179" s="32"/>
      <c r="DA179" s="32"/>
      <c r="DB179" s="32"/>
      <c r="DC179" s="32"/>
      <c r="DD179" s="32"/>
      <c r="DE179" s="32"/>
      <c r="DF179" s="32"/>
      <c r="DG179" s="32"/>
      <c r="DH179" s="32"/>
      <c r="DI179" s="32"/>
      <c r="DJ179" s="32"/>
      <c r="DK179" s="32"/>
      <c r="DL179" s="32"/>
      <c r="DM179" s="32"/>
      <c r="DN179" s="32"/>
      <c r="DO179" s="32"/>
      <c r="DP179" s="32"/>
      <c r="DQ179" s="32"/>
      <c r="DR179" s="32"/>
      <c r="DS179" s="32"/>
      <c r="DT179" s="32"/>
      <c r="DU179" s="32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  <c r="EG179" s="32"/>
      <c r="EH179" s="32"/>
      <c r="EI179" s="32"/>
      <c r="EJ179" s="32"/>
      <c r="EK179" s="32"/>
      <c r="EL179" s="32"/>
      <c r="EM179" s="32"/>
      <c r="EN179" s="32"/>
      <c r="EO179" s="32"/>
      <c r="EP179" s="32"/>
      <c r="EQ179" s="32"/>
      <c r="ER179" s="32"/>
      <c r="ES179" s="32"/>
      <c r="ET179" s="32"/>
      <c r="EU179" s="32"/>
      <c r="EV179" s="32"/>
      <c r="EW179" s="32"/>
      <c r="EX179" s="32"/>
      <c r="EY179" s="32"/>
      <c r="EZ179" s="32"/>
      <c r="FA179" s="32"/>
      <c r="FB179" s="32"/>
      <c r="FC179" s="32"/>
      <c r="FD179" s="32"/>
      <c r="FE179" s="32"/>
      <c r="FF179" s="32"/>
      <c r="FG179" s="32"/>
      <c r="FH179" s="32"/>
      <c r="FI179" s="32"/>
      <c r="FJ179" s="32"/>
      <c r="FK179" s="32"/>
      <c r="FL179" s="32"/>
      <c r="FM179" s="32"/>
      <c r="FN179" s="32"/>
      <c r="FO179" s="32"/>
      <c r="FP179" s="32"/>
      <c r="FQ179" s="32"/>
      <c r="FR179" s="32"/>
      <c r="FS179" s="32"/>
      <c r="FT179" s="32"/>
      <c r="FU179" s="32"/>
      <c r="FV179" s="32"/>
      <c r="FW179" s="32"/>
      <c r="FX179" s="32"/>
      <c r="FY179" s="32"/>
      <c r="FZ179" s="32"/>
      <c r="GA179" s="32"/>
      <c r="GB179" s="32"/>
      <c r="GC179" s="32"/>
      <c r="GD179" s="32"/>
      <c r="GE179" s="32"/>
      <c r="GF179" s="32"/>
      <c r="GG179" s="32"/>
      <c r="GH179" s="32"/>
      <c r="GI179" s="32"/>
      <c r="GJ179" s="32"/>
      <c r="GK179" s="32"/>
      <c r="GL179" s="32"/>
      <c r="GM179" s="32"/>
      <c r="GN179" s="32"/>
      <c r="GO179" s="32"/>
      <c r="GP179" s="32"/>
      <c r="GQ179" s="32"/>
      <c r="GR179" s="32"/>
      <c r="GS179" s="32"/>
      <c r="GT179" s="32"/>
      <c r="GU179" s="32"/>
      <c r="GV179" s="32"/>
      <c r="GW179" s="32"/>
      <c r="GX179" s="32"/>
      <c r="GY179" s="32"/>
      <c r="GZ179" s="32"/>
      <c r="HA179" s="32"/>
      <c r="HB179" s="32"/>
      <c r="HC179" s="32"/>
      <c r="HD179" s="32"/>
      <c r="HE179" s="32"/>
      <c r="HF179" s="32"/>
      <c r="HG179" s="32"/>
      <c r="HH179" s="32"/>
      <c r="HI179" s="32"/>
      <c r="HJ179" s="32"/>
      <c r="HK179" s="32"/>
      <c r="HL179" s="32"/>
      <c r="HM179" s="32"/>
      <c r="HN179" s="32"/>
      <c r="HO179" s="32"/>
      <c r="HP179" s="32"/>
      <c r="HQ179" s="32"/>
      <c r="HR179" s="32"/>
      <c r="HS179" s="32"/>
      <c r="HT179" s="32"/>
      <c r="HU179" s="32"/>
      <c r="HV179" s="32"/>
      <c r="HW179" s="32"/>
      <c r="HX179" s="32"/>
      <c r="HY179" s="32"/>
      <c r="HZ179" s="32"/>
      <c r="IA179" s="32"/>
      <c r="IB179" s="32"/>
      <c r="IC179" s="32"/>
      <c r="ID179" s="32"/>
      <c r="IE179" s="32"/>
      <c r="IF179" s="32"/>
      <c r="IG179" s="32"/>
      <c r="IH179" s="32"/>
      <c r="II179" s="32"/>
      <c r="IJ179" s="32"/>
      <c r="IK179" s="32"/>
      <c r="IL179" s="32"/>
      <c r="IM179" s="32"/>
      <c r="IN179" s="32"/>
      <c r="IO179" s="32"/>
      <c r="IP179" s="32"/>
      <c r="IQ179" s="32"/>
      <c r="IR179" s="32"/>
      <c r="IS179" s="32"/>
      <c r="IT179" s="32"/>
      <c r="IU179" s="32"/>
      <c r="IV179" s="32"/>
    </row>
    <row r="180" spans="1:256" s="1" customFormat="1">
      <c r="A180" s="32"/>
      <c r="B180" s="28"/>
      <c r="C180" s="116"/>
      <c r="D180" s="116"/>
      <c r="E180" s="29"/>
      <c r="F180" s="105"/>
      <c r="G180" s="105"/>
      <c r="H180" s="105"/>
      <c r="I180" s="105"/>
      <c r="J180" s="105"/>
      <c r="K180" s="29"/>
      <c r="L180" s="31"/>
      <c r="M180" s="29"/>
      <c r="N180" s="31"/>
      <c r="O180" s="29"/>
      <c r="P180" s="31"/>
      <c r="Q180" s="30"/>
      <c r="R180" s="31"/>
      <c r="S180" s="30"/>
      <c r="T180" s="30"/>
      <c r="U180" s="31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32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  <c r="EO180" s="32"/>
      <c r="EP180" s="32"/>
      <c r="EQ180" s="32"/>
      <c r="ER180" s="32"/>
      <c r="ES180" s="32"/>
      <c r="ET180" s="32"/>
      <c r="EU180" s="32"/>
      <c r="EV180" s="32"/>
      <c r="EW180" s="32"/>
      <c r="EX180" s="32"/>
      <c r="EY180" s="32"/>
      <c r="EZ180" s="32"/>
      <c r="FA180" s="32"/>
      <c r="FB180" s="32"/>
      <c r="FC180" s="32"/>
      <c r="FD180" s="32"/>
      <c r="FE180" s="32"/>
      <c r="FF180" s="32"/>
      <c r="FG180" s="32"/>
      <c r="FH180" s="32"/>
      <c r="FI180" s="32"/>
      <c r="FJ180" s="32"/>
      <c r="FK180" s="32"/>
      <c r="FL180" s="32"/>
      <c r="FM180" s="32"/>
      <c r="FN180" s="32"/>
      <c r="FO180" s="32"/>
      <c r="FP180" s="32"/>
      <c r="FQ180" s="32"/>
      <c r="FR180" s="32"/>
      <c r="FS180" s="32"/>
      <c r="FT180" s="32"/>
      <c r="FU180" s="32"/>
      <c r="FV180" s="32"/>
      <c r="FW180" s="32"/>
      <c r="FX180" s="32"/>
      <c r="FY180" s="32"/>
      <c r="FZ180" s="32"/>
      <c r="GA180" s="32"/>
      <c r="GB180" s="32"/>
      <c r="GC180" s="32"/>
      <c r="GD180" s="32"/>
      <c r="GE180" s="32"/>
      <c r="GF180" s="32"/>
      <c r="GG180" s="32"/>
      <c r="GH180" s="32"/>
      <c r="GI180" s="32"/>
      <c r="GJ180" s="32"/>
      <c r="GK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32"/>
      <c r="II180" s="32"/>
      <c r="IJ180" s="32"/>
      <c r="IK180" s="32"/>
      <c r="IL180" s="32"/>
      <c r="IM180" s="32"/>
      <c r="IN180" s="32"/>
      <c r="IO180" s="32"/>
      <c r="IP180" s="32"/>
      <c r="IQ180" s="32"/>
      <c r="IR180" s="32"/>
      <c r="IS180" s="32"/>
      <c r="IT180" s="32"/>
      <c r="IU180" s="32"/>
      <c r="IV180" s="32"/>
    </row>
    <row r="181" spans="1:256" s="1" customFormat="1">
      <c r="A181" s="32"/>
      <c r="B181" s="28"/>
      <c r="C181" s="116"/>
      <c r="D181" s="116"/>
      <c r="E181" s="29"/>
      <c r="F181" s="105"/>
      <c r="G181" s="105"/>
      <c r="H181" s="105"/>
      <c r="I181" s="105"/>
      <c r="J181" s="105"/>
      <c r="K181" s="29"/>
      <c r="L181" s="31"/>
      <c r="M181" s="29"/>
      <c r="N181" s="31"/>
      <c r="O181" s="29"/>
      <c r="P181" s="31"/>
      <c r="Q181" s="30"/>
      <c r="R181" s="31"/>
      <c r="S181" s="30"/>
      <c r="T181" s="30"/>
      <c r="U181" s="31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32"/>
      <c r="DK181" s="32"/>
      <c r="DL181" s="32"/>
      <c r="DM181" s="32"/>
      <c r="DN181" s="32"/>
      <c r="DO181" s="32"/>
      <c r="DP181" s="32"/>
      <c r="DQ181" s="32"/>
      <c r="DR181" s="32"/>
      <c r="DS181" s="32"/>
      <c r="DT181" s="32"/>
      <c r="DU181" s="32"/>
      <c r="DV181" s="32"/>
      <c r="DW181" s="32"/>
      <c r="DX181" s="32"/>
      <c r="DY181" s="32"/>
      <c r="DZ181" s="32"/>
      <c r="EA181" s="32"/>
      <c r="EB181" s="32"/>
      <c r="EC181" s="32"/>
      <c r="ED181" s="32"/>
      <c r="EE181" s="32"/>
      <c r="EF181" s="32"/>
      <c r="EG181" s="32"/>
      <c r="EH181" s="32"/>
      <c r="EI181" s="32"/>
      <c r="EJ181" s="32"/>
      <c r="EK181" s="32"/>
      <c r="EL181" s="32"/>
      <c r="EM181" s="32"/>
      <c r="EN181" s="32"/>
      <c r="EO181" s="32"/>
      <c r="EP181" s="32"/>
      <c r="EQ181" s="32"/>
      <c r="ER181" s="32"/>
      <c r="ES181" s="32"/>
      <c r="ET181" s="32"/>
      <c r="EU181" s="32"/>
      <c r="EV181" s="32"/>
      <c r="EW181" s="32"/>
      <c r="EX181" s="32"/>
      <c r="EY181" s="32"/>
      <c r="EZ181" s="32"/>
      <c r="FA181" s="32"/>
      <c r="FB181" s="32"/>
      <c r="FC181" s="32"/>
      <c r="FD181" s="32"/>
      <c r="FE181" s="32"/>
      <c r="FF181" s="32"/>
      <c r="FG181" s="32"/>
      <c r="FH181" s="32"/>
      <c r="FI181" s="32"/>
      <c r="FJ181" s="32"/>
      <c r="FK181" s="32"/>
      <c r="FL181" s="32"/>
      <c r="FM181" s="32"/>
      <c r="FN181" s="32"/>
      <c r="FO181" s="32"/>
      <c r="FP181" s="32"/>
      <c r="FQ181" s="32"/>
      <c r="FR181" s="32"/>
      <c r="FS181" s="32"/>
      <c r="FT181" s="32"/>
      <c r="FU181" s="32"/>
      <c r="FV181" s="32"/>
      <c r="FW181" s="32"/>
      <c r="FX181" s="32"/>
      <c r="FY181" s="32"/>
      <c r="FZ181" s="32"/>
      <c r="GA181" s="32"/>
      <c r="GB181" s="32"/>
      <c r="GC181" s="32"/>
      <c r="GD181" s="32"/>
      <c r="GE181" s="32"/>
      <c r="GF181" s="32"/>
      <c r="GG181" s="32"/>
      <c r="GH181" s="32"/>
      <c r="GI181" s="32"/>
      <c r="GJ181" s="32"/>
      <c r="GK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  <c r="ID181" s="32"/>
      <c r="IE181" s="32"/>
      <c r="IF181" s="32"/>
      <c r="IG181" s="32"/>
      <c r="IH181" s="32"/>
      <c r="II181" s="32"/>
      <c r="IJ181" s="32"/>
      <c r="IK181" s="32"/>
      <c r="IL181" s="32"/>
      <c r="IM181" s="32"/>
      <c r="IN181" s="32"/>
      <c r="IO181" s="32"/>
      <c r="IP181" s="32"/>
      <c r="IQ181" s="32"/>
      <c r="IR181" s="32"/>
      <c r="IS181" s="32"/>
      <c r="IT181" s="32"/>
      <c r="IU181" s="32"/>
      <c r="IV181" s="32"/>
    </row>
    <row r="182" spans="1:256" s="1" customFormat="1">
      <c r="A182" s="32"/>
      <c r="B182" s="28"/>
      <c r="C182" s="116"/>
      <c r="D182" s="116"/>
      <c r="E182" s="29"/>
      <c r="F182" s="105"/>
      <c r="G182" s="105"/>
      <c r="H182" s="105"/>
      <c r="I182" s="105"/>
      <c r="J182" s="105"/>
      <c r="K182" s="29"/>
      <c r="L182" s="31"/>
      <c r="M182" s="29"/>
      <c r="N182" s="31"/>
      <c r="O182" s="29"/>
      <c r="P182" s="31"/>
      <c r="Q182" s="30"/>
      <c r="R182" s="31"/>
      <c r="S182" s="30"/>
      <c r="T182" s="30"/>
      <c r="U182" s="31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32"/>
      <c r="DK182" s="32"/>
      <c r="DL182" s="32"/>
      <c r="DM182" s="32"/>
      <c r="DN182" s="32"/>
      <c r="DO182" s="32"/>
      <c r="DP182" s="32"/>
      <c r="DQ182" s="32"/>
      <c r="DR182" s="32"/>
      <c r="DS182" s="32"/>
      <c r="DT182" s="32"/>
      <c r="DU182" s="32"/>
      <c r="DV182" s="32"/>
      <c r="DW182" s="32"/>
      <c r="DX182" s="32"/>
      <c r="DY182" s="32"/>
      <c r="DZ182" s="32"/>
      <c r="EA182" s="32"/>
      <c r="EB182" s="32"/>
      <c r="EC182" s="32"/>
      <c r="ED182" s="32"/>
      <c r="EE182" s="32"/>
      <c r="EF182" s="32"/>
      <c r="EG182" s="32"/>
      <c r="EH182" s="32"/>
      <c r="EI182" s="32"/>
      <c r="EJ182" s="32"/>
      <c r="EK182" s="32"/>
      <c r="EL182" s="32"/>
      <c r="EM182" s="32"/>
      <c r="EN182" s="32"/>
      <c r="EO182" s="32"/>
      <c r="EP182" s="32"/>
      <c r="EQ182" s="32"/>
      <c r="ER182" s="32"/>
      <c r="ES182" s="32"/>
      <c r="ET182" s="32"/>
      <c r="EU182" s="32"/>
      <c r="EV182" s="32"/>
      <c r="EW182" s="32"/>
      <c r="EX182" s="32"/>
      <c r="EY182" s="32"/>
      <c r="EZ182" s="32"/>
      <c r="FA182" s="32"/>
      <c r="FB182" s="32"/>
      <c r="FC182" s="32"/>
      <c r="FD182" s="32"/>
      <c r="FE182" s="32"/>
      <c r="FF182" s="32"/>
      <c r="FG182" s="32"/>
      <c r="FH182" s="32"/>
      <c r="FI182" s="32"/>
      <c r="FJ182" s="32"/>
      <c r="FK182" s="32"/>
      <c r="FL182" s="32"/>
      <c r="FM182" s="32"/>
      <c r="FN182" s="32"/>
      <c r="FO182" s="32"/>
      <c r="FP182" s="32"/>
      <c r="FQ182" s="32"/>
      <c r="FR182" s="32"/>
      <c r="FS182" s="32"/>
      <c r="FT182" s="32"/>
      <c r="FU182" s="32"/>
      <c r="FV182" s="32"/>
      <c r="FW182" s="32"/>
      <c r="FX182" s="32"/>
      <c r="FY182" s="32"/>
      <c r="FZ182" s="32"/>
      <c r="GA182" s="32"/>
      <c r="GB182" s="32"/>
      <c r="GC182" s="32"/>
      <c r="GD182" s="32"/>
      <c r="GE182" s="32"/>
      <c r="GF182" s="32"/>
      <c r="GG182" s="32"/>
      <c r="GH182" s="32"/>
      <c r="GI182" s="32"/>
      <c r="GJ182" s="32"/>
      <c r="GK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  <c r="ID182" s="32"/>
      <c r="IE182" s="32"/>
      <c r="IF182" s="32"/>
      <c r="IG182" s="32"/>
      <c r="IH182" s="32"/>
      <c r="II182" s="32"/>
      <c r="IJ182" s="32"/>
      <c r="IK182" s="32"/>
      <c r="IL182" s="32"/>
      <c r="IM182" s="32"/>
      <c r="IN182" s="32"/>
      <c r="IO182" s="32"/>
      <c r="IP182" s="32"/>
      <c r="IQ182" s="32"/>
      <c r="IR182" s="32"/>
      <c r="IS182" s="32"/>
      <c r="IT182" s="32"/>
      <c r="IU182" s="32"/>
      <c r="IV182" s="32"/>
    </row>
    <row r="183" spans="1:256" s="1" customFormat="1">
      <c r="A183" s="32"/>
      <c r="B183" s="28"/>
      <c r="C183" s="116"/>
      <c r="D183" s="116"/>
      <c r="E183" s="29"/>
      <c r="F183" s="105"/>
      <c r="G183" s="105"/>
      <c r="H183" s="105"/>
      <c r="I183" s="105"/>
      <c r="J183" s="105"/>
      <c r="K183" s="29"/>
      <c r="L183" s="31"/>
      <c r="M183" s="29"/>
      <c r="N183" s="31"/>
      <c r="O183" s="29"/>
      <c r="P183" s="31"/>
      <c r="Q183" s="30"/>
      <c r="R183" s="31"/>
      <c r="S183" s="30"/>
      <c r="T183" s="30"/>
      <c r="U183" s="31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  <c r="BX183" s="32"/>
      <c r="BY183" s="32"/>
      <c r="BZ183" s="32"/>
      <c r="CA183" s="32"/>
      <c r="CB183" s="32"/>
      <c r="CC183" s="32"/>
      <c r="CD183" s="32"/>
      <c r="CE183" s="32"/>
      <c r="CF183" s="32"/>
      <c r="CG183" s="32"/>
      <c r="CH183" s="32"/>
      <c r="CI183" s="32"/>
      <c r="CJ183" s="32"/>
      <c r="CK183" s="32"/>
      <c r="CL183" s="32"/>
      <c r="CM183" s="32"/>
      <c r="CN183" s="32"/>
      <c r="CO183" s="32"/>
      <c r="CP183" s="32"/>
      <c r="CQ183" s="32"/>
      <c r="CR183" s="32"/>
      <c r="CS183" s="32"/>
      <c r="CT183" s="32"/>
      <c r="CU183" s="32"/>
      <c r="CV183" s="32"/>
      <c r="CW183" s="32"/>
      <c r="CX183" s="32"/>
      <c r="CY183" s="32"/>
      <c r="CZ183" s="32"/>
      <c r="DA183" s="32"/>
      <c r="DB183" s="32"/>
      <c r="DC183" s="32"/>
      <c r="DD183" s="32"/>
      <c r="DE183" s="32"/>
      <c r="DF183" s="32"/>
      <c r="DG183" s="32"/>
      <c r="DH183" s="32"/>
      <c r="DI183" s="32"/>
      <c r="DJ183" s="32"/>
      <c r="DK183" s="32"/>
      <c r="DL183" s="32"/>
      <c r="DM183" s="32"/>
      <c r="DN183" s="32"/>
      <c r="DO183" s="32"/>
      <c r="DP183" s="32"/>
      <c r="DQ183" s="32"/>
      <c r="DR183" s="32"/>
      <c r="DS183" s="32"/>
      <c r="DT183" s="32"/>
      <c r="DU183" s="32"/>
      <c r="DV183" s="32"/>
      <c r="DW183" s="32"/>
      <c r="DX183" s="32"/>
      <c r="DY183" s="32"/>
      <c r="DZ183" s="32"/>
      <c r="EA183" s="32"/>
      <c r="EB183" s="32"/>
      <c r="EC183" s="32"/>
      <c r="ED183" s="32"/>
      <c r="EE183" s="32"/>
      <c r="EF183" s="32"/>
      <c r="EG183" s="32"/>
      <c r="EH183" s="32"/>
      <c r="EI183" s="32"/>
      <c r="EJ183" s="32"/>
      <c r="EK183" s="32"/>
      <c r="EL183" s="32"/>
      <c r="EM183" s="32"/>
      <c r="EN183" s="32"/>
      <c r="EO183" s="32"/>
      <c r="EP183" s="32"/>
      <c r="EQ183" s="32"/>
      <c r="ER183" s="32"/>
      <c r="ES183" s="32"/>
      <c r="ET183" s="32"/>
      <c r="EU183" s="32"/>
      <c r="EV183" s="32"/>
      <c r="EW183" s="32"/>
      <c r="EX183" s="32"/>
      <c r="EY183" s="32"/>
      <c r="EZ183" s="32"/>
      <c r="FA183" s="32"/>
      <c r="FB183" s="32"/>
      <c r="FC183" s="32"/>
      <c r="FD183" s="32"/>
      <c r="FE183" s="32"/>
      <c r="FF183" s="32"/>
      <c r="FG183" s="32"/>
      <c r="FH183" s="32"/>
      <c r="FI183" s="32"/>
      <c r="FJ183" s="32"/>
      <c r="FK183" s="32"/>
      <c r="FL183" s="32"/>
      <c r="FM183" s="32"/>
      <c r="FN183" s="32"/>
      <c r="FO183" s="32"/>
      <c r="FP183" s="32"/>
      <c r="FQ183" s="32"/>
      <c r="FR183" s="32"/>
      <c r="FS183" s="32"/>
      <c r="FT183" s="32"/>
      <c r="FU183" s="32"/>
      <c r="FV183" s="32"/>
      <c r="FW183" s="32"/>
      <c r="FX183" s="32"/>
      <c r="FY183" s="32"/>
      <c r="FZ183" s="32"/>
      <c r="GA183" s="32"/>
      <c r="GB183" s="32"/>
      <c r="GC183" s="32"/>
      <c r="GD183" s="32"/>
      <c r="GE183" s="32"/>
      <c r="GF183" s="32"/>
      <c r="GG183" s="32"/>
      <c r="GH183" s="32"/>
      <c r="GI183" s="32"/>
      <c r="GJ183" s="32"/>
      <c r="GK183" s="32"/>
      <c r="GL183" s="32"/>
      <c r="GM183" s="32"/>
      <c r="GN183" s="32"/>
      <c r="GO183" s="32"/>
      <c r="GP183" s="32"/>
      <c r="GQ183" s="32"/>
      <c r="GR183" s="32"/>
      <c r="GS183" s="32"/>
      <c r="GT183" s="32"/>
      <c r="GU183" s="32"/>
      <c r="GV183" s="32"/>
      <c r="GW183" s="32"/>
      <c r="GX183" s="32"/>
      <c r="GY183" s="32"/>
      <c r="GZ183" s="32"/>
      <c r="HA183" s="32"/>
      <c r="HB183" s="32"/>
      <c r="HC183" s="32"/>
      <c r="HD183" s="32"/>
      <c r="HE183" s="32"/>
      <c r="HF183" s="32"/>
      <c r="HG183" s="32"/>
      <c r="HH183" s="32"/>
      <c r="HI183" s="32"/>
      <c r="HJ183" s="32"/>
      <c r="HK183" s="32"/>
      <c r="HL183" s="32"/>
      <c r="HM183" s="32"/>
      <c r="HN183" s="32"/>
      <c r="HO183" s="32"/>
      <c r="HP183" s="32"/>
      <c r="HQ183" s="32"/>
      <c r="HR183" s="32"/>
      <c r="HS183" s="32"/>
      <c r="HT183" s="32"/>
      <c r="HU183" s="32"/>
      <c r="HV183" s="32"/>
      <c r="HW183" s="32"/>
      <c r="HX183" s="32"/>
      <c r="HY183" s="32"/>
      <c r="HZ183" s="32"/>
      <c r="IA183" s="32"/>
      <c r="IB183" s="32"/>
      <c r="IC183" s="32"/>
      <c r="ID183" s="32"/>
      <c r="IE183" s="32"/>
      <c r="IF183" s="32"/>
      <c r="IG183" s="32"/>
      <c r="IH183" s="32"/>
      <c r="II183" s="32"/>
      <c r="IJ183" s="32"/>
      <c r="IK183" s="32"/>
      <c r="IL183" s="32"/>
      <c r="IM183" s="32"/>
      <c r="IN183" s="32"/>
      <c r="IO183" s="32"/>
      <c r="IP183" s="32"/>
      <c r="IQ183" s="32"/>
      <c r="IR183" s="32"/>
      <c r="IS183" s="32"/>
      <c r="IT183" s="32"/>
      <c r="IU183" s="32"/>
      <c r="IV183" s="32"/>
    </row>
    <row r="184" spans="1:256" s="1" customFormat="1">
      <c r="A184" s="32"/>
      <c r="B184" s="28"/>
      <c r="C184" s="116"/>
      <c r="D184" s="116"/>
      <c r="E184" s="29"/>
      <c r="F184" s="105"/>
      <c r="G184" s="105"/>
      <c r="H184" s="105"/>
      <c r="I184" s="105"/>
      <c r="J184" s="105"/>
      <c r="K184" s="29"/>
      <c r="L184" s="31"/>
      <c r="M184" s="29"/>
      <c r="N184" s="31"/>
      <c r="O184" s="29"/>
      <c r="P184" s="31"/>
      <c r="Q184" s="30"/>
      <c r="R184" s="31"/>
      <c r="S184" s="30"/>
      <c r="T184" s="30"/>
      <c r="U184" s="31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  <c r="BU184" s="32"/>
      <c r="BV184" s="32"/>
      <c r="BW184" s="32"/>
      <c r="BX184" s="32"/>
      <c r="BY184" s="32"/>
      <c r="BZ184" s="32"/>
      <c r="CA184" s="32"/>
      <c r="CB184" s="32"/>
      <c r="CC184" s="32"/>
      <c r="CD184" s="32"/>
      <c r="CE184" s="32"/>
      <c r="CF184" s="32"/>
      <c r="CG184" s="32"/>
      <c r="CH184" s="32"/>
      <c r="CI184" s="32"/>
      <c r="CJ184" s="32"/>
      <c r="CK184" s="32"/>
      <c r="CL184" s="32"/>
      <c r="CM184" s="32"/>
      <c r="CN184" s="32"/>
      <c r="CO184" s="32"/>
      <c r="CP184" s="32"/>
      <c r="CQ184" s="32"/>
      <c r="CR184" s="32"/>
      <c r="CS184" s="32"/>
      <c r="CT184" s="32"/>
      <c r="CU184" s="32"/>
      <c r="CV184" s="32"/>
      <c r="CW184" s="32"/>
      <c r="CX184" s="32"/>
      <c r="CY184" s="32"/>
      <c r="CZ184" s="32"/>
      <c r="DA184" s="32"/>
      <c r="DB184" s="32"/>
      <c r="DC184" s="32"/>
      <c r="DD184" s="32"/>
      <c r="DE184" s="32"/>
      <c r="DF184" s="32"/>
      <c r="DG184" s="32"/>
      <c r="DH184" s="32"/>
      <c r="DI184" s="32"/>
      <c r="DJ184" s="32"/>
      <c r="DK184" s="32"/>
      <c r="DL184" s="32"/>
      <c r="DM184" s="32"/>
      <c r="DN184" s="32"/>
      <c r="DO184" s="32"/>
      <c r="DP184" s="32"/>
      <c r="DQ184" s="32"/>
      <c r="DR184" s="32"/>
      <c r="DS184" s="32"/>
      <c r="DT184" s="32"/>
      <c r="DU184" s="32"/>
      <c r="DV184" s="32"/>
      <c r="DW184" s="32"/>
      <c r="DX184" s="32"/>
      <c r="DY184" s="32"/>
      <c r="DZ184" s="32"/>
      <c r="EA184" s="32"/>
      <c r="EB184" s="32"/>
      <c r="EC184" s="32"/>
      <c r="ED184" s="32"/>
      <c r="EE184" s="32"/>
      <c r="EF184" s="32"/>
      <c r="EG184" s="32"/>
      <c r="EH184" s="32"/>
      <c r="EI184" s="32"/>
      <c r="EJ184" s="32"/>
      <c r="EK184" s="32"/>
      <c r="EL184" s="32"/>
      <c r="EM184" s="32"/>
      <c r="EN184" s="32"/>
      <c r="EO184" s="32"/>
      <c r="EP184" s="32"/>
      <c r="EQ184" s="32"/>
      <c r="ER184" s="32"/>
      <c r="ES184" s="32"/>
      <c r="ET184" s="32"/>
      <c r="EU184" s="32"/>
      <c r="EV184" s="32"/>
      <c r="EW184" s="32"/>
      <c r="EX184" s="32"/>
      <c r="EY184" s="32"/>
      <c r="EZ184" s="32"/>
      <c r="FA184" s="32"/>
      <c r="FB184" s="32"/>
      <c r="FC184" s="32"/>
      <c r="FD184" s="32"/>
      <c r="FE184" s="32"/>
      <c r="FF184" s="32"/>
      <c r="FG184" s="32"/>
      <c r="FH184" s="32"/>
      <c r="FI184" s="32"/>
      <c r="FJ184" s="32"/>
      <c r="FK184" s="32"/>
      <c r="FL184" s="32"/>
      <c r="FM184" s="32"/>
      <c r="FN184" s="32"/>
      <c r="FO184" s="32"/>
      <c r="FP184" s="32"/>
      <c r="FQ184" s="32"/>
      <c r="FR184" s="32"/>
      <c r="FS184" s="32"/>
      <c r="FT184" s="32"/>
      <c r="FU184" s="32"/>
      <c r="FV184" s="32"/>
      <c r="FW184" s="32"/>
      <c r="FX184" s="32"/>
      <c r="FY184" s="32"/>
      <c r="FZ184" s="32"/>
      <c r="GA184" s="32"/>
      <c r="GB184" s="32"/>
      <c r="GC184" s="32"/>
      <c r="GD184" s="32"/>
      <c r="GE184" s="32"/>
      <c r="GF184" s="32"/>
      <c r="GG184" s="32"/>
      <c r="GH184" s="32"/>
      <c r="GI184" s="32"/>
      <c r="GJ184" s="32"/>
      <c r="GK184" s="32"/>
      <c r="GL184" s="32"/>
      <c r="GM184" s="32"/>
      <c r="GN184" s="32"/>
      <c r="GO184" s="32"/>
      <c r="GP184" s="32"/>
      <c r="GQ184" s="32"/>
      <c r="GR184" s="32"/>
      <c r="GS184" s="32"/>
      <c r="GT184" s="32"/>
      <c r="GU184" s="32"/>
      <c r="GV184" s="32"/>
      <c r="GW184" s="32"/>
      <c r="GX184" s="32"/>
      <c r="GY184" s="32"/>
      <c r="GZ184" s="32"/>
      <c r="HA184" s="32"/>
      <c r="HB184" s="32"/>
      <c r="HC184" s="32"/>
      <c r="HD184" s="32"/>
      <c r="HE184" s="32"/>
      <c r="HF184" s="32"/>
      <c r="HG184" s="32"/>
      <c r="HH184" s="32"/>
      <c r="HI184" s="32"/>
      <c r="HJ184" s="32"/>
      <c r="HK184" s="32"/>
      <c r="HL184" s="32"/>
      <c r="HM184" s="32"/>
      <c r="HN184" s="32"/>
      <c r="HO184" s="32"/>
      <c r="HP184" s="32"/>
      <c r="HQ184" s="32"/>
      <c r="HR184" s="32"/>
      <c r="HS184" s="32"/>
      <c r="HT184" s="32"/>
      <c r="HU184" s="32"/>
      <c r="HV184" s="32"/>
      <c r="HW184" s="32"/>
      <c r="HX184" s="32"/>
      <c r="HY184" s="32"/>
      <c r="HZ184" s="32"/>
      <c r="IA184" s="32"/>
      <c r="IB184" s="32"/>
      <c r="IC184" s="32"/>
      <c r="ID184" s="32"/>
      <c r="IE184" s="32"/>
      <c r="IF184" s="32"/>
      <c r="IG184" s="32"/>
      <c r="IH184" s="32"/>
      <c r="II184" s="32"/>
      <c r="IJ184" s="32"/>
      <c r="IK184" s="32"/>
      <c r="IL184" s="32"/>
      <c r="IM184" s="32"/>
      <c r="IN184" s="32"/>
      <c r="IO184" s="32"/>
      <c r="IP184" s="32"/>
      <c r="IQ184" s="32"/>
      <c r="IR184" s="32"/>
      <c r="IS184" s="32"/>
      <c r="IT184" s="32"/>
      <c r="IU184" s="32"/>
      <c r="IV184" s="32"/>
    </row>
    <row r="185" spans="1:256" s="1" customFormat="1">
      <c r="A185" s="32"/>
      <c r="B185" s="28"/>
      <c r="C185" s="116"/>
      <c r="D185" s="116"/>
      <c r="E185" s="29"/>
      <c r="F185" s="105"/>
      <c r="G185" s="105"/>
      <c r="H185" s="105"/>
      <c r="I185" s="105"/>
      <c r="J185" s="105"/>
      <c r="K185" s="29"/>
      <c r="L185" s="31"/>
      <c r="M185" s="29"/>
      <c r="N185" s="31"/>
      <c r="O185" s="29"/>
      <c r="P185" s="31"/>
      <c r="Q185" s="30"/>
      <c r="R185" s="31"/>
      <c r="S185" s="30"/>
      <c r="T185" s="30"/>
      <c r="U185" s="31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32"/>
      <c r="DK185" s="32"/>
      <c r="DL185" s="32"/>
      <c r="DM185" s="32"/>
      <c r="DN185" s="32"/>
      <c r="DO185" s="32"/>
      <c r="DP185" s="32"/>
      <c r="DQ185" s="32"/>
      <c r="DR185" s="32"/>
      <c r="DS185" s="32"/>
      <c r="DT185" s="32"/>
      <c r="DU185" s="32"/>
      <c r="DV185" s="32"/>
      <c r="DW185" s="32"/>
      <c r="DX185" s="32"/>
      <c r="DY185" s="32"/>
      <c r="DZ185" s="32"/>
      <c r="EA185" s="32"/>
      <c r="EB185" s="32"/>
      <c r="EC185" s="32"/>
      <c r="ED185" s="32"/>
      <c r="EE185" s="32"/>
      <c r="EF185" s="32"/>
      <c r="EG185" s="32"/>
      <c r="EH185" s="32"/>
      <c r="EI185" s="32"/>
      <c r="EJ185" s="32"/>
      <c r="EK185" s="32"/>
      <c r="EL185" s="32"/>
      <c r="EM185" s="32"/>
      <c r="EN185" s="32"/>
      <c r="EO185" s="32"/>
      <c r="EP185" s="32"/>
      <c r="EQ185" s="32"/>
      <c r="ER185" s="32"/>
      <c r="ES185" s="32"/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2"/>
      <c r="FO185" s="32"/>
      <c r="FP185" s="32"/>
      <c r="FQ185" s="32"/>
      <c r="FR185" s="32"/>
      <c r="FS185" s="32"/>
      <c r="FT185" s="32"/>
      <c r="FU185" s="32"/>
      <c r="FV185" s="32"/>
      <c r="FW185" s="32"/>
      <c r="FX185" s="32"/>
      <c r="FY185" s="32"/>
      <c r="FZ185" s="32"/>
      <c r="GA185" s="32"/>
      <c r="GB185" s="32"/>
      <c r="GC185" s="32"/>
      <c r="GD185" s="32"/>
      <c r="GE185" s="32"/>
      <c r="GF185" s="32"/>
      <c r="GG185" s="32"/>
      <c r="GH185" s="32"/>
      <c r="GI185" s="32"/>
      <c r="GJ185" s="32"/>
      <c r="GK185" s="32"/>
      <c r="GL185" s="32"/>
      <c r="GM185" s="32"/>
      <c r="GN185" s="32"/>
      <c r="GO185" s="32"/>
      <c r="GP185" s="32"/>
      <c r="GQ185" s="32"/>
      <c r="GR185" s="32"/>
      <c r="GS185" s="32"/>
      <c r="GT185" s="32"/>
      <c r="GU185" s="32"/>
      <c r="GV185" s="32"/>
      <c r="GW185" s="32"/>
      <c r="GX185" s="32"/>
      <c r="GY185" s="32"/>
      <c r="GZ185" s="32"/>
      <c r="HA185" s="32"/>
      <c r="HB185" s="32"/>
      <c r="HC185" s="32"/>
      <c r="HD185" s="32"/>
      <c r="HE185" s="32"/>
      <c r="HF185" s="32"/>
      <c r="HG185" s="32"/>
      <c r="HH185" s="32"/>
      <c r="HI185" s="32"/>
      <c r="HJ185" s="32"/>
      <c r="HK185" s="32"/>
      <c r="HL185" s="32"/>
      <c r="HM185" s="32"/>
      <c r="HN185" s="32"/>
      <c r="HO185" s="32"/>
      <c r="HP185" s="32"/>
      <c r="HQ185" s="32"/>
      <c r="HR185" s="32"/>
      <c r="HS185" s="32"/>
      <c r="HT185" s="32"/>
      <c r="HU185" s="32"/>
      <c r="HV185" s="32"/>
      <c r="HW185" s="32"/>
      <c r="HX185" s="32"/>
      <c r="HY185" s="32"/>
      <c r="HZ185" s="32"/>
      <c r="IA185" s="32"/>
      <c r="IB185" s="32"/>
      <c r="IC185" s="32"/>
      <c r="ID185" s="32"/>
      <c r="IE185" s="32"/>
      <c r="IF185" s="32"/>
      <c r="IG185" s="32"/>
      <c r="IH185" s="32"/>
      <c r="II185" s="32"/>
      <c r="IJ185" s="32"/>
      <c r="IK185" s="32"/>
      <c r="IL185" s="32"/>
      <c r="IM185" s="32"/>
      <c r="IN185" s="32"/>
      <c r="IO185" s="32"/>
      <c r="IP185" s="32"/>
      <c r="IQ185" s="32"/>
      <c r="IR185" s="32"/>
      <c r="IS185" s="32"/>
      <c r="IT185" s="32"/>
      <c r="IU185" s="32"/>
      <c r="IV185" s="32"/>
    </row>
    <row r="186" spans="1:256" s="1" customFormat="1">
      <c r="A186" s="32"/>
      <c r="B186" s="28"/>
      <c r="C186" s="116"/>
      <c r="D186" s="116"/>
      <c r="E186" s="29"/>
      <c r="F186" s="105"/>
      <c r="G186" s="105"/>
      <c r="H186" s="105"/>
      <c r="I186" s="105"/>
      <c r="J186" s="105"/>
      <c r="K186" s="29"/>
      <c r="L186" s="31"/>
      <c r="M186" s="29"/>
      <c r="N186" s="31"/>
      <c r="O186" s="29"/>
      <c r="P186" s="31"/>
      <c r="Q186" s="30"/>
      <c r="R186" s="31"/>
      <c r="S186" s="30"/>
      <c r="T186" s="30"/>
      <c r="U186" s="31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  <c r="BX186" s="32"/>
      <c r="BY186" s="32"/>
      <c r="BZ186" s="32"/>
      <c r="CA186" s="32"/>
      <c r="CB186" s="32"/>
      <c r="CC186" s="32"/>
      <c r="CD186" s="32"/>
      <c r="CE186" s="32"/>
      <c r="CF186" s="32"/>
      <c r="CG186" s="32"/>
      <c r="CH186" s="32"/>
      <c r="CI186" s="32"/>
      <c r="CJ186" s="32"/>
      <c r="CK186" s="32"/>
      <c r="CL186" s="32"/>
      <c r="CM186" s="32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2"/>
      <c r="DX186" s="32"/>
      <c r="DY186" s="32"/>
      <c r="DZ186" s="32"/>
      <c r="EA186" s="32"/>
      <c r="EB186" s="32"/>
      <c r="EC186" s="32"/>
      <c r="ED186" s="32"/>
      <c r="EE186" s="32"/>
      <c r="EF186" s="32"/>
      <c r="EG186" s="32"/>
      <c r="EH186" s="32"/>
      <c r="EI186" s="32"/>
      <c r="EJ186" s="32"/>
      <c r="EK186" s="32"/>
      <c r="EL186" s="32"/>
      <c r="EM186" s="32"/>
      <c r="EN186" s="32"/>
      <c r="EO186" s="32"/>
      <c r="EP186" s="32"/>
      <c r="EQ186" s="32"/>
      <c r="ER186" s="32"/>
      <c r="ES186" s="32"/>
      <c r="ET186" s="32"/>
      <c r="EU186" s="32"/>
      <c r="EV186" s="32"/>
      <c r="EW186" s="32"/>
      <c r="EX186" s="32"/>
      <c r="EY186" s="32"/>
      <c r="EZ186" s="32"/>
      <c r="FA186" s="32"/>
      <c r="FB186" s="32"/>
      <c r="FC186" s="32"/>
      <c r="FD186" s="32"/>
      <c r="FE186" s="32"/>
      <c r="FF186" s="32"/>
      <c r="FG186" s="32"/>
      <c r="FH186" s="32"/>
      <c r="FI186" s="32"/>
      <c r="FJ186" s="32"/>
      <c r="FK186" s="32"/>
      <c r="FL186" s="32"/>
      <c r="FM186" s="32"/>
      <c r="FN186" s="32"/>
      <c r="FO186" s="32"/>
      <c r="FP186" s="32"/>
      <c r="FQ186" s="32"/>
      <c r="FR186" s="32"/>
      <c r="FS186" s="32"/>
      <c r="FT186" s="32"/>
      <c r="FU186" s="32"/>
      <c r="FV186" s="32"/>
      <c r="FW186" s="32"/>
      <c r="FX186" s="32"/>
      <c r="FY186" s="32"/>
      <c r="FZ186" s="32"/>
      <c r="GA186" s="32"/>
      <c r="GB186" s="32"/>
      <c r="GC186" s="32"/>
      <c r="GD186" s="32"/>
      <c r="GE186" s="32"/>
      <c r="GF186" s="32"/>
      <c r="GG186" s="32"/>
      <c r="GH186" s="32"/>
      <c r="GI186" s="32"/>
      <c r="GJ186" s="32"/>
      <c r="GK186" s="32"/>
      <c r="GL186" s="32"/>
      <c r="GM186" s="32"/>
      <c r="GN186" s="32"/>
      <c r="GO186" s="32"/>
      <c r="GP186" s="32"/>
      <c r="GQ186" s="32"/>
      <c r="GR186" s="32"/>
      <c r="GS186" s="32"/>
      <c r="GT186" s="32"/>
      <c r="GU186" s="32"/>
      <c r="GV186" s="32"/>
      <c r="GW186" s="32"/>
      <c r="GX186" s="32"/>
      <c r="GY186" s="32"/>
      <c r="GZ186" s="32"/>
      <c r="HA186" s="32"/>
      <c r="HB186" s="32"/>
      <c r="HC186" s="32"/>
      <c r="HD186" s="32"/>
      <c r="HE186" s="32"/>
      <c r="HF186" s="32"/>
      <c r="HG186" s="32"/>
      <c r="HH186" s="32"/>
      <c r="HI186" s="32"/>
      <c r="HJ186" s="32"/>
      <c r="HK186" s="32"/>
      <c r="HL186" s="32"/>
      <c r="HM186" s="32"/>
      <c r="HN186" s="32"/>
      <c r="HO186" s="32"/>
      <c r="HP186" s="32"/>
      <c r="HQ186" s="32"/>
      <c r="HR186" s="32"/>
      <c r="HS186" s="32"/>
      <c r="HT186" s="32"/>
      <c r="HU186" s="32"/>
      <c r="HV186" s="32"/>
      <c r="HW186" s="32"/>
      <c r="HX186" s="32"/>
      <c r="HY186" s="32"/>
      <c r="HZ186" s="32"/>
      <c r="IA186" s="32"/>
      <c r="IB186" s="32"/>
      <c r="IC186" s="32"/>
      <c r="ID186" s="32"/>
      <c r="IE186" s="32"/>
      <c r="IF186" s="32"/>
      <c r="IG186" s="32"/>
      <c r="IH186" s="32"/>
      <c r="II186" s="32"/>
      <c r="IJ186" s="32"/>
      <c r="IK186" s="32"/>
      <c r="IL186" s="32"/>
      <c r="IM186" s="32"/>
      <c r="IN186" s="32"/>
      <c r="IO186" s="32"/>
      <c r="IP186" s="32"/>
      <c r="IQ186" s="32"/>
      <c r="IR186" s="32"/>
      <c r="IS186" s="32"/>
      <c r="IT186" s="32"/>
      <c r="IU186" s="32"/>
      <c r="IV186" s="32"/>
    </row>
    <row r="187" spans="1:256" s="1" customFormat="1">
      <c r="A187" s="32"/>
      <c r="B187" s="28"/>
      <c r="C187" s="116"/>
      <c r="D187" s="116"/>
      <c r="E187" s="29"/>
      <c r="F187" s="105"/>
      <c r="G187" s="105"/>
      <c r="H187" s="105"/>
      <c r="I187" s="105"/>
      <c r="J187" s="105"/>
      <c r="K187" s="29"/>
      <c r="L187" s="31"/>
      <c r="M187" s="29"/>
      <c r="N187" s="31"/>
      <c r="O187" s="29"/>
      <c r="P187" s="31"/>
      <c r="Q187" s="30"/>
      <c r="R187" s="31"/>
      <c r="S187" s="30"/>
      <c r="T187" s="30"/>
      <c r="U187" s="31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  <c r="IU187" s="32"/>
      <c r="IV187" s="32"/>
    </row>
    <row r="188" spans="1:256" s="1" customFormat="1">
      <c r="A188" s="32"/>
      <c r="B188" s="28"/>
      <c r="C188" s="116"/>
      <c r="D188" s="116"/>
      <c r="E188" s="29"/>
      <c r="F188" s="105"/>
      <c r="G188" s="105"/>
      <c r="H188" s="105"/>
      <c r="I188" s="105"/>
      <c r="J188" s="105"/>
      <c r="K188" s="29"/>
      <c r="L188" s="31"/>
      <c r="M188" s="29"/>
      <c r="N188" s="31"/>
      <c r="O188" s="29"/>
      <c r="P188" s="31"/>
      <c r="Q188" s="30"/>
      <c r="R188" s="31"/>
      <c r="S188" s="30"/>
      <c r="T188" s="30"/>
      <c r="U188" s="31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  <c r="BP188" s="32"/>
      <c r="BQ188" s="32"/>
      <c r="BR188" s="32"/>
      <c r="BS188" s="32"/>
      <c r="BT188" s="32"/>
      <c r="BU188" s="32"/>
      <c r="BV188" s="32"/>
      <c r="BW188" s="32"/>
      <c r="BX188" s="32"/>
      <c r="BY188" s="32"/>
      <c r="BZ188" s="32"/>
      <c r="CA188" s="32"/>
      <c r="CB188" s="32"/>
      <c r="CC188" s="32"/>
      <c r="CD188" s="32"/>
      <c r="CE188" s="32"/>
      <c r="CF188" s="32"/>
      <c r="CG188" s="32"/>
      <c r="CH188" s="32"/>
      <c r="CI188" s="32"/>
      <c r="CJ188" s="32"/>
      <c r="CK188" s="32"/>
      <c r="CL188" s="32"/>
      <c r="CM188" s="32"/>
      <c r="CN188" s="32"/>
      <c r="CO188" s="32"/>
      <c r="CP188" s="32"/>
      <c r="CQ188" s="32"/>
      <c r="CR188" s="32"/>
      <c r="CS188" s="32"/>
      <c r="CT188" s="32"/>
      <c r="CU188" s="32"/>
      <c r="CV188" s="32"/>
      <c r="CW188" s="32"/>
      <c r="CX188" s="32"/>
      <c r="CY188" s="32"/>
      <c r="CZ188" s="32"/>
      <c r="DA188" s="32"/>
      <c r="DB188" s="32"/>
      <c r="DC188" s="32"/>
      <c r="DD188" s="32"/>
      <c r="DE188" s="32"/>
      <c r="DF188" s="32"/>
      <c r="DG188" s="32"/>
      <c r="DH188" s="32"/>
      <c r="DI188" s="32"/>
      <c r="DJ188" s="32"/>
      <c r="DK188" s="32"/>
      <c r="DL188" s="32"/>
      <c r="DM188" s="32"/>
      <c r="DN188" s="32"/>
      <c r="DO188" s="32"/>
      <c r="DP188" s="32"/>
      <c r="DQ188" s="32"/>
      <c r="DR188" s="32"/>
      <c r="DS188" s="32"/>
      <c r="DT188" s="32"/>
      <c r="DU188" s="32"/>
      <c r="DV188" s="32"/>
      <c r="DW188" s="32"/>
      <c r="DX188" s="32"/>
      <c r="DY188" s="32"/>
      <c r="DZ188" s="32"/>
      <c r="EA188" s="32"/>
      <c r="EB188" s="32"/>
      <c r="EC188" s="32"/>
      <c r="ED188" s="32"/>
      <c r="EE188" s="32"/>
      <c r="EF188" s="32"/>
      <c r="EG188" s="32"/>
      <c r="EH188" s="32"/>
      <c r="EI188" s="32"/>
      <c r="EJ188" s="32"/>
      <c r="EK188" s="32"/>
      <c r="EL188" s="32"/>
      <c r="EM188" s="32"/>
      <c r="EN188" s="32"/>
      <c r="EO188" s="32"/>
      <c r="EP188" s="32"/>
      <c r="EQ188" s="32"/>
      <c r="ER188" s="32"/>
      <c r="ES188" s="32"/>
      <c r="ET188" s="32"/>
      <c r="EU188" s="32"/>
      <c r="EV188" s="32"/>
      <c r="EW188" s="32"/>
      <c r="EX188" s="32"/>
      <c r="EY188" s="32"/>
      <c r="EZ188" s="32"/>
      <c r="FA188" s="32"/>
      <c r="FB188" s="32"/>
      <c r="FC188" s="32"/>
      <c r="FD188" s="32"/>
      <c r="FE188" s="32"/>
      <c r="FF188" s="32"/>
      <c r="FG188" s="32"/>
      <c r="FH188" s="32"/>
      <c r="FI188" s="32"/>
      <c r="FJ188" s="32"/>
      <c r="FK188" s="32"/>
      <c r="FL188" s="32"/>
      <c r="FM188" s="32"/>
      <c r="FN188" s="32"/>
      <c r="FO188" s="32"/>
      <c r="FP188" s="32"/>
      <c r="FQ188" s="32"/>
      <c r="FR188" s="32"/>
      <c r="FS188" s="32"/>
      <c r="FT188" s="32"/>
      <c r="FU188" s="32"/>
      <c r="FV188" s="32"/>
      <c r="FW188" s="32"/>
      <c r="FX188" s="32"/>
      <c r="FY188" s="32"/>
      <c r="FZ188" s="32"/>
      <c r="GA188" s="32"/>
      <c r="GB188" s="32"/>
      <c r="GC188" s="32"/>
      <c r="GD188" s="32"/>
      <c r="GE188" s="32"/>
      <c r="GF188" s="32"/>
      <c r="GG188" s="32"/>
      <c r="GH188" s="32"/>
      <c r="GI188" s="32"/>
      <c r="GJ188" s="32"/>
      <c r="GK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2"/>
      <c r="HI188" s="32"/>
      <c r="HJ188" s="32"/>
      <c r="HK188" s="32"/>
      <c r="HL188" s="32"/>
      <c r="HM188" s="32"/>
      <c r="HN188" s="32"/>
      <c r="HO188" s="32"/>
      <c r="HP188" s="32"/>
      <c r="HQ188" s="32"/>
      <c r="HR188" s="32"/>
      <c r="HS188" s="32"/>
      <c r="HT188" s="32"/>
      <c r="HU188" s="32"/>
      <c r="HV188" s="32"/>
      <c r="HW188" s="32"/>
      <c r="HX188" s="32"/>
      <c r="HY188" s="32"/>
      <c r="HZ188" s="32"/>
      <c r="IA188" s="32"/>
      <c r="IB188" s="32"/>
      <c r="IC188" s="32"/>
      <c r="ID188" s="32"/>
      <c r="IE188" s="32"/>
      <c r="IF188" s="32"/>
      <c r="IG188" s="32"/>
      <c r="IH188" s="32"/>
      <c r="II188" s="32"/>
      <c r="IJ188" s="32"/>
      <c r="IK188" s="32"/>
      <c r="IL188" s="32"/>
      <c r="IM188" s="32"/>
      <c r="IN188" s="32"/>
      <c r="IO188" s="32"/>
      <c r="IP188" s="32"/>
      <c r="IQ188" s="32"/>
      <c r="IR188" s="32"/>
      <c r="IS188" s="32"/>
      <c r="IT188" s="32"/>
      <c r="IU188" s="32"/>
      <c r="IV188" s="32"/>
    </row>
    <row r="189" spans="1:256" s="1" customFormat="1">
      <c r="A189" s="32"/>
      <c r="B189" s="28"/>
      <c r="C189" s="116"/>
      <c r="D189" s="116"/>
      <c r="E189" s="29"/>
      <c r="F189" s="105"/>
      <c r="G189" s="105"/>
      <c r="H189" s="105"/>
      <c r="I189" s="105"/>
      <c r="J189" s="105"/>
      <c r="K189" s="29"/>
      <c r="L189" s="31"/>
      <c r="M189" s="29"/>
      <c r="N189" s="31"/>
      <c r="O189" s="29"/>
      <c r="P189" s="31"/>
      <c r="Q189" s="30"/>
      <c r="R189" s="31"/>
      <c r="S189" s="30"/>
      <c r="T189" s="30"/>
      <c r="U189" s="31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  <c r="IU189" s="32"/>
      <c r="IV189" s="32"/>
    </row>
    <row r="190" spans="1:256" s="1" customFormat="1">
      <c r="A190" s="32"/>
      <c r="B190" s="28"/>
      <c r="C190" s="116"/>
      <c r="D190" s="116"/>
      <c r="E190" s="29"/>
      <c r="F190" s="105"/>
      <c r="G190" s="105"/>
      <c r="H190" s="105"/>
      <c r="I190" s="105"/>
      <c r="J190" s="105"/>
      <c r="K190" s="29"/>
      <c r="L190" s="31"/>
      <c r="M190" s="29"/>
      <c r="N190" s="31"/>
      <c r="O190" s="29"/>
      <c r="P190" s="31"/>
      <c r="Q190" s="30"/>
      <c r="R190" s="31"/>
      <c r="S190" s="30"/>
      <c r="T190" s="30"/>
      <c r="U190" s="31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  <c r="BP190" s="32"/>
      <c r="BQ190" s="32"/>
      <c r="BR190" s="32"/>
      <c r="BS190" s="32"/>
      <c r="BT190" s="32"/>
      <c r="BU190" s="32"/>
      <c r="BV190" s="32"/>
      <c r="BW190" s="32"/>
      <c r="BX190" s="32"/>
      <c r="BY190" s="32"/>
      <c r="BZ190" s="32"/>
      <c r="CA190" s="32"/>
      <c r="CB190" s="32"/>
      <c r="CC190" s="32"/>
      <c r="CD190" s="32"/>
      <c r="CE190" s="32"/>
      <c r="CF190" s="32"/>
      <c r="CG190" s="32"/>
      <c r="CH190" s="32"/>
      <c r="CI190" s="32"/>
      <c r="CJ190" s="32"/>
      <c r="CK190" s="32"/>
      <c r="CL190" s="32"/>
      <c r="CM190" s="32"/>
      <c r="CN190" s="32"/>
      <c r="CO190" s="32"/>
      <c r="CP190" s="32"/>
      <c r="CQ190" s="32"/>
      <c r="CR190" s="32"/>
      <c r="CS190" s="32"/>
      <c r="CT190" s="32"/>
      <c r="CU190" s="32"/>
      <c r="CV190" s="32"/>
      <c r="CW190" s="32"/>
      <c r="CX190" s="32"/>
      <c r="CY190" s="32"/>
      <c r="CZ190" s="32"/>
      <c r="DA190" s="32"/>
      <c r="DB190" s="32"/>
      <c r="DC190" s="32"/>
      <c r="DD190" s="32"/>
      <c r="DE190" s="32"/>
      <c r="DF190" s="32"/>
      <c r="DG190" s="32"/>
      <c r="DH190" s="32"/>
      <c r="DI190" s="32"/>
      <c r="DJ190" s="32"/>
      <c r="DK190" s="32"/>
      <c r="DL190" s="32"/>
      <c r="DM190" s="32"/>
      <c r="DN190" s="32"/>
      <c r="DO190" s="32"/>
      <c r="DP190" s="32"/>
      <c r="DQ190" s="32"/>
      <c r="DR190" s="32"/>
      <c r="DS190" s="32"/>
      <c r="DT190" s="32"/>
      <c r="DU190" s="32"/>
      <c r="DV190" s="32"/>
      <c r="DW190" s="32"/>
      <c r="DX190" s="32"/>
      <c r="DY190" s="32"/>
      <c r="DZ190" s="32"/>
      <c r="EA190" s="32"/>
      <c r="EB190" s="32"/>
      <c r="EC190" s="32"/>
      <c r="ED190" s="32"/>
      <c r="EE190" s="32"/>
      <c r="EF190" s="32"/>
      <c r="EG190" s="32"/>
      <c r="EH190" s="32"/>
      <c r="EI190" s="32"/>
      <c r="EJ190" s="32"/>
      <c r="EK190" s="32"/>
      <c r="EL190" s="32"/>
      <c r="EM190" s="32"/>
      <c r="EN190" s="32"/>
      <c r="EO190" s="32"/>
      <c r="EP190" s="32"/>
      <c r="EQ190" s="32"/>
      <c r="ER190" s="32"/>
      <c r="ES190" s="32"/>
      <c r="ET190" s="32"/>
      <c r="EU190" s="32"/>
      <c r="EV190" s="32"/>
      <c r="EW190" s="32"/>
      <c r="EX190" s="32"/>
      <c r="EY190" s="32"/>
      <c r="EZ190" s="32"/>
      <c r="FA190" s="32"/>
      <c r="FB190" s="32"/>
      <c r="FC190" s="32"/>
      <c r="FD190" s="32"/>
      <c r="FE190" s="32"/>
      <c r="FF190" s="32"/>
      <c r="FG190" s="32"/>
      <c r="FH190" s="32"/>
      <c r="FI190" s="32"/>
      <c r="FJ190" s="32"/>
      <c r="FK190" s="32"/>
      <c r="FL190" s="32"/>
      <c r="FM190" s="32"/>
      <c r="FN190" s="32"/>
      <c r="FO190" s="32"/>
      <c r="FP190" s="32"/>
      <c r="FQ190" s="32"/>
      <c r="FR190" s="32"/>
      <c r="FS190" s="32"/>
      <c r="FT190" s="32"/>
      <c r="FU190" s="32"/>
      <c r="FV190" s="32"/>
      <c r="FW190" s="32"/>
      <c r="FX190" s="32"/>
      <c r="FY190" s="32"/>
      <c r="FZ190" s="32"/>
      <c r="GA190" s="32"/>
      <c r="GB190" s="32"/>
      <c r="GC190" s="32"/>
      <c r="GD190" s="32"/>
      <c r="GE190" s="32"/>
      <c r="GF190" s="32"/>
      <c r="GG190" s="32"/>
      <c r="GH190" s="32"/>
      <c r="GI190" s="32"/>
      <c r="GJ190" s="32"/>
      <c r="GK190" s="32"/>
      <c r="GL190" s="32"/>
      <c r="GM190" s="32"/>
      <c r="GN190" s="32"/>
      <c r="GO190" s="32"/>
      <c r="GP190" s="32"/>
      <c r="GQ190" s="32"/>
      <c r="GR190" s="32"/>
      <c r="GS190" s="32"/>
      <c r="GT190" s="32"/>
      <c r="GU190" s="32"/>
      <c r="GV190" s="32"/>
      <c r="GW190" s="32"/>
      <c r="GX190" s="32"/>
      <c r="GY190" s="32"/>
      <c r="GZ190" s="32"/>
      <c r="HA190" s="32"/>
      <c r="HB190" s="32"/>
      <c r="HC190" s="32"/>
      <c r="HD190" s="32"/>
      <c r="HE190" s="32"/>
      <c r="HF190" s="32"/>
      <c r="HG190" s="32"/>
      <c r="HH190" s="32"/>
      <c r="HI190" s="32"/>
      <c r="HJ190" s="32"/>
      <c r="HK190" s="32"/>
      <c r="HL190" s="32"/>
      <c r="HM190" s="32"/>
      <c r="HN190" s="32"/>
      <c r="HO190" s="32"/>
      <c r="HP190" s="32"/>
      <c r="HQ190" s="32"/>
      <c r="HR190" s="32"/>
      <c r="HS190" s="32"/>
      <c r="HT190" s="32"/>
      <c r="HU190" s="32"/>
      <c r="HV190" s="32"/>
      <c r="HW190" s="32"/>
      <c r="HX190" s="32"/>
      <c r="HY190" s="32"/>
      <c r="HZ190" s="32"/>
      <c r="IA190" s="32"/>
      <c r="IB190" s="32"/>
      <c r="IC190" s="32"/>
      <c r="ID190" s="32"/>
      <c r="IE190" s="32"/>
      <c r="IF190" s="32"/>
      <c r="IG190" s="32"/>
      <c r="IH190" s="32"/>
      <c r="II190" s="32"/>
      <c r="IJ190" s="32"/>
      <c r="IK190" s="32"/>
      <c r="IL190" s="32"/>
      <c r="IM190" s="32"/>
      <c r="IN190" s="32"/>
      <c r="IO190" s="32"/>
      <c r="IP190" s="32"/>
      <c r="IQ190" s="32"/>
      <c r="IR190" s="32"/>
      <c r="IS190" s="32"/>
      <c r="IT190" s="32"/>
      <c r="IU190" s="32"/>
      <c r="IV190" s="32"/>
    </row>
    <row r="191" spans="1:256" s="1" customFormat="1">
      <c r="A191" s="32"/>
      <c r="B191" s="28"/>
      <c r="C191" s="116"/>
      <c r="D191" s="116"/>
      <c r="E191" s="29"/>
      <c r="F191" s="105"/>
      <c r="G191" s="105"/>
      <c r="H191" s="105"/>
      <c r="I191" s="105"/>
      <c r="J191" s="105"/>
      <c r="K191" s="29"/>
      <c r="L191" s="31"/>
      <c r="M191" s="29"/>
      <c r="N191" s="31"/>
      <c r="O191" s="29"/>
      <c r="P191" s="31"/>
      <c r="Q191" s="30"/>
      <c r="R191" s="31"/>
      <c r="S191" s="30"/>
      <c r="T191" s="30"/>
      <c r="U191" s="31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2"/>
      <c r="BO191" s="32"/>
      <c r="BP191" s="32"/>
      <c r="BQ191" s="32"/>
      <c r="BR191" s="32"/>
      <c r="BS191" s="32"/>
      <c r="BT191" s="32"/>
      <c r="BU191" s="32"/>
      <c r="BV191" s="32"/>
      <c r="BW191" s="32"/>
      <c r="BX191" s="32"/>
      <c r="BY191" s="32"/>
      <c r="BZ191" s="32"/>
      <c r="CA191" s="32"/>
      <c r="CB191" s="32"/>
      <c r="CC191" s="32"/>
      <c r="CD191" s="32"/>
      <c r="CE191" s="32"/>
      <c r="CF191" s="32"/>
      <c r="CG191" s="32"/>
      <c r="CH191" s="32"/>
      <c r="CI191" s="32"/>
      <c r="CJ191" s="32"/>
      <c r="CK191" s="32"/>
      <c r="CL191" s="32"/>
      <c r="CM191" s="32"/>
      <c r="CN191" s="32"/>
      <c r="CO191" s="32"/>
      <c r="CP191" s="32"/>
      <c r="CQ191" s="32"/>
      <c r="CR191" s="32"/>
      <c r="CS191" s="32"/>
      <c r="CT191" s="32"/>
      <c r="CU191" s="32"/>
      <c r="CV191" s="32"/>
      <c r="CW191" s="32"/>
      <c r="CX191" s="32"/>
      <c r="CY191" s="32"/>
      <c r="CZ191" s="32"/>
      <c r="DA191" s="32"/>
      <c r="DB191" s="32"/>
      <c r="DC191" s="32"/>
      <c r="DD191" s="32"/>
      <c r="DE191" s="32"/>
      <c r="DF191" s="32"/>
      <c r="DG191" s="32"/>
      <c r="DH191" s="32"/>
      <c r="DI191" s="32"/>
      <c r="DJ191" s="32"/>
      <c r="DK191" s="32"/>
      <c r="DL191" s="32"/>
      <c r="DM191" s="32"/>
      <c r="DN191" s="32"/>
      <c r="DO191" s="32"/>
      <c r="DP191" s="32"/>
      <c r="DQ191" s="32"/>
      <c r="DR191" s="32"/>
      <c r="DS191" s="32"/>
      <c r="DT191" s="32"/>
      <c r="DU191" s="32"/>
      <c r="DV191" s="32"/>
      <c r="DW191" s="32"/>
      <c r="DX191" s="32"/>
      <c r="DY191" s="32"/>
      <c r="DZ191" s="32"/>
      <c r="EA191" s="32"/>
      <c r="EB191" s="32"/>
      <c r="EC191" s="32"/>
      <c r="ED191" s="32"/>
      <c r="EE191" s="32"/>
      <c r="EF191" s="32"/>
      <c r="EG191" s="32"/>
      <c r="EH191" s="32"/>
      <c r="EI191" s="32"/>
      <c r="EJ191" s="32"/>
      <c r="EK191" s="32"/>
      <c r="EL191" s="32"/>
      <c r="EM191" s="32"/>
      <c r="EN191" s="32"/>
      <c r="EO191" s="32"/>
      <c r="EP191" s="32"/>
      <c r="EQ191" s="32"/>
      <c r="ER191" s="32"/>
      <c r="ES191" s="32"/>
      <c r="ET191" s="32"/>
      <c r="EU191" s="32"/>
      <c r="EV191" s="32"/>
      <c r="EW191" s="32"/>
      <c r="EX191" s="32"/>
      <c r="EY191" s="32"/>
      <c r="EZ191" s="32"/>
      <c r="FA191" s="32"/>
      <c r="FB191" s="32"/>
      <c r="FC191" s="32"/>
      <c r="FD191" s="32"/>
      <c r="FE191" s="32"/>
      <c r="FF191" s="32"/>
      <c r="FG191" s="32"/>
      <c r="FH191" s="32"/>
      <c r="FI191" s="32"/>
      <c r="FJ191" s="32"/>
      <c r="FK191" s="32"/>
      <c r="FL191" s="32"/>
      <c r="FM191" s="32"/>
      <c r="FN191" s="32"/>
      <c r="FO191" s="32"/>
      <c r="FP191" s="32"/>
      <c r="FQ191" s="32"/>
      <c r="FR191" s="32"/>
      <c r="FS191" s="32"/>
      <c r="FT191" s="32"/>
      <c r="FU191" s="32"/>
      <c r="FV191" s="32"/>
      <c r="FW191" s="32"/>
      <c r="FX191" s="32"/>
      <c r="FY191" s="32"/>
      <c r="FZ191" s="32"/>
      <c r="GA191" s="32"/>
      <c r="GB191" s="32"/>
      <c r="GC191" s="32"/>
      <c r="GD191" s="32"/>
      <c r="GE191" s="32"/>
      <c r="GF191" s="32"/>
      <c r="GG191" s="32"/>
      <c r="GH191" s="32"/>
      <c r="GI191" s="32"/>
      <c r="GJ191" s="32"/>
      <c r="GK191" s="32"/>
      <c r="GL191" s="32"/>
      <c r="GM191" s="32"/>
      <c r="GN191" s="32"/>
      <c r="GO191" s="32"/>
      <c r="GP191" s="32"/>
      <c r="GQ191" s="32"/>
      <c r="GR191" s="32"/>
      <c r="GS191" s="32"/>
      <c r="GT191" s="32"/>
      <c r="GU191" s="32"/>
      <c r="GV191" s="32"/>
      <c r="GW191" s="32"/>
      <c r="GX191" s="32"/>
      <c r="GY191" s="32"/>
      <c r="GZ191" s="32"/>
      <c r="HA191" s="32"/>
      <c r="HB191" s="32"/>
      <c r="HC191" s="32"/>
      <c r="HD191" s="32"/>
      <c r="HE191" s="32"/>
      <c r="HF191" s="32"/>
      <c r="HG191" s="32"/>
      <c r="HH191" s="32"/>
      <c r="HI191" s="32"/>
      <c r="HJ191" s="32"/>
      <c r="HK191" s="32"/>
      <c r="HL191" s="32"/>
      <c r="HM191" s="32"/>
      <c r="HN191" s="32"/>
      <c r="HO191" s="32"/>
      <c r="HP191" s="32"/>
      <c r="HQ191" s="32"/>
      <c r="HR191" s="32"/>
      <c r="HS191" s="32"/>
      <c r="HT191" s="32"/>
      <c r="HU191" s="32"/>
      <c r="HV191" s="32"/>
      <c r="HW191" s="32"/>
      <c r="HX191" s="32"/>
      <c r="HY191" s="32"/>
      <c r="HZ191" s="32"/>
      <c r="IA191" s="32"/>
      <c r="IB191" s="32"/>
      <c r="IC191" s="32"/>
      <c r="ID191" s="32"/>
      <c r="IE191" s="32"/>
      <c r="IF191" s="32"/>
      <c r="IG191" s="32"/>
      <c r="IH191" s="32"/>
      <c r="II191" s="32"/>
      <c r="IJ191" s="32"/>
      <c r="IK191" s="32"/>
      <c r="IL191" s="32"/>
      <c r="IM191" s="32"/>
      <c r="IN191" s="32"/>
      <c r="IO191" s="32"/>
      <c r="IP191" s="32"/>
      <c r="IQ191" s="32"/>
      <c r="IR191" s="32"/>
      <c r="IS191" s="32"/>
      <c r="IT191" s="32"/>
      <c r="IU191" s="32"/>
      <c r="IV191" s="32"/>
    </row>
    <row r="192" spans="1:256" s="1" customFormat="1">
      <c r="A192" s="32"/>
      <c r="B192" s="28"/>
      <c r="C192" s="116"/>
      <c r="D192" s="116"/>
      <c r="E192" s="29"/>
      <c r="F192" s="105"/>
      <c r="G192" s="105"/>
      <c r="H192" s="105"/>
      <c r="I192" s="105"/>
      <c r="J192" s="105"/>
      <c r="K192" s="29"/>
      <c r="L192" s="31"/>
      <c r="M192" s="29"/>
      <c r="N192" s="31"/>
      <c r="O192" s="29"/>
      <c r="P192" s="31"/>
      <c r="Q192" s="30"/>
      <c r="R192" s="31"/>
      <c r="S192" s="30"/>
      <c r="T192" s="30"/>
      <c r="U192" s="31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  <c r="BH192" s="32"/>
      <c r="BI192" s="32"/>
      <c r="BJ192" s="32"/>
      <c r="BK192" s="32"/>
      <c r="BL192" s="32"/>
      <c r="BM192" s="32"/>
      <c r="BN192" s="32"/>
      <c r="BO192" s="32"/>
      <c r="BP192" s="32"/>
      <c r="BQ192" s="32"/>
      <c r="BR192" s="32"/>
      <c r="BS192" s="32"/>
      <c r="BT192" s="32"/>
      <c r="BU192" s="32"/>
      <c r="BV192" s="32"/>
      <c r="BW192" s="32"/>
      <c r="BX192" s="32"/>
      <c r="BY192" s="32"/>
      <c r="BZ192" s="32"/>
      <c r="CA192" s="32"/>
      <c r="CB192" s="32"/>
      <c r="CC192" s="32"/>
      <c r="CD192" s="32"/>
      <c r="CE192" s="32"/>
      <c r="CF192" s="32"/>
      <c r="CG192" s="32"/>
      <c r="CH192" s="32"/>
      <c r="CI192" s="32"/>
      <c r="CJ192" s="32"/>
      <c r="CK192" s="32"/>
      <c r="CL192" s="32"/>
      <c r="CM192" s="32"/>
      <c r="CN192" s="32"/>
      <c r="CO192" s="32"/>
      <c r="CP192" s="32"/>
      <c r="CQ192" s="32"/>
      <c r="CR192" s="32"/>
      <c r="CS192" s="32"/>
      <c r="CT192" s="32"/>
      <c r="CU192" s="32"/>
      <c r="CV192" s="32"/>
      <c r="CW192" s="32"/>
      <c r="CX192" s="32"/>
      <c r="CY192" s="32"/>
      <c r="CZ192" s="32"/>
      <c r="DA192" s="32"/>
      <c r="DB192" s="32"/>
      <c r="DC192" s="32"/>
      <c r="DD192" s="32"/>
      <c r="DE192" s="32"/>
      <c r="DF192" s="32"/>
      <c r="DG192" s="32"/>
      <c r="DH192" s="32"/>
      <c r="DI192" s="32"/>
      <c r="DJ192" s="32"/>
      <c r="DK192" s="32"/>
      <c r="DL192" s="32"/>
      <c r="DM192" s="32"/>
      <c r="DN192" s="32"/>
      <c r="DO192" s="32"/>
      <c r="DP192" s="32"/>
      <c r="DQ192" s="32"/>
      <c r="DR192" s="32"/>
      <c r="DS192" s="32"/>
      <c r="DT192" s="32"/>
      <c r="DU192" s="32"/>
      <c r="DV192" s="32"/>
      <c r="DW192" s="32"/>
      <c r="DX192" s="32"/>
      <c r="DY192" s="32"/>
      <c r="DZ192" s="32"/>
      <c r="EA192" s="32"/>
      <c r="EB192" s="32"/>
      <c r="EC192" s="32"/>
      <c r="ED192" s="32"/>
      <c r="EE192" s="32"/>
      <c r="EF192" s="32"/>
      <c r="EG192" s="32"/>
      <c r="EH192" s="32"/>
      <c r="EI192" s="32"/>
      <c r="EJ192" s="32"/>
      <c r="EK192" s="32"/>
      <c r="EL192" s="32"/>
      <c r="EM192" s="32"/>
      <c r="EN192" s="32"/>
      <c r="EO192" s="32"/>
      <c r="EP192" s="32"/>
      <c r="EQ192" s="32"/>
      <c r="ER192" s="32"/>
      <c r="ES192" s="32"/>
      <c r="ET192" s="32"/>
      <c r="EU192" s="32"/>
      <c r="EV192" s="32"/>
      <c r="EW192" s="32"/>
      <c r="EX192" s="32"/>
      <c r="EY192" s="32"/>
      <c r="EZ192" s="32"/>
      <c r="FA192" s="32"/>
      <c r="FB192" s="32"/>
      <c r="FC192" s="32"/>
      <c r="FD192" s="32"/>
      <c r="FE192" s="32"/>
      <c r="FF192" s="32"/>
      <c r="FG192" s="32"/>
      <c r="FH192" s="32"/>
      <c r="FI192" s="32"/>
      <c r="FJ192" s="32"/>
      <c r="FK192" s="32"/>
      <c r="FL192" s="32"/>
      <c r="FM192" s="32"/>
      <c r="FN192" s="32"/>
      <c r="FO192" s="32"/>
      <c r="FP192" s="32"/>
      <c r="FQ192" s="32"/>
      <c r="FR192" s="32"/>
      <c r="FS192" s="32"/>
      <c r="FT192" s="32"/>
      <c r="FU192" s="32"/>
      <c r="FV192" s="32"/>
      <c r="FW192" s="32"/>
      <c r="FX192" s="32"/>
      <c r="FY192" s="32"/>
      <c r="FZ192" s="32"/>
      <c r="GA192" s="32"/>
      <c r="GB192" s="32"/>
      <c r="GC192" s="32"/>
      <c r="GD192" s="32"/>
      <c r="GE192" s="32"/>
      <c r="GF192" s="32"/>
      <c r="GG192" s="32"/>
      <c r="GH192" s="32"/>
      <c r="GI192" s="32"/>
      <c r="GJ192" s="32"/>
      <c r="GK192" s="32"/>
      <c r="GL192" s="32"/>
      <c r="GM192" s="32"/>
      <c r="GN192" s="32"/>
      <c r="GO192" s="32"/>
      <c r="GP192" s="32"/>
      <c r="GQ192" s="32"/>
      <c r="GR192" s="32"/>
      <c r="GS192" s="32"/>
      <c r="GT192" s="32"/>
      <c r="GU192" s="32"/>
      <c r="GV192" s="32"/>
      <c r="GW192" s="32"/>
      <c r="GX192" s="32"/>
      <c r="GY192" s="32"/>
      <c r="GZ192" s="32"/>
      <c r="HA192" s="32"/>
      <c r="HB192" s="32"/>
      <c r="HC192" s="32"/>
      <c r="HD192" s="32"/>
      <c r="HE192" s="32"/>
      <c r="HF192" s="32"/>
      <c r="HG192" s="32"/>
      <c r="HH192" s="32"/>
      <c r="HI192" s="32"/>
      <c r="HJ192" s="32"/>
      <c r="HK192" s="32"/>
      <c r="HL192" s="32"/>
      <c r="HM192" s="32"/>
      <c r="HN192" s="32"/>
      <c r="HO192" s="32"/>
      <c r="HP192" s="32"/>
      <c r="HQ192" s="32"/>
      <c r="HR192" s="32"/>
      <c r="HS192" s="32"/>
      <c r="HT192" s="32"/>
      <c r="HU192" s="32"/>
      <c r="HV192" s="32"/>
      <c r="HW192" s="32"/>
      <c r="HX192" s="32"/>
      <c r="HY192" s="32"/>
      <c r="HZ192" s="32"/>
      <c r="IA192" s="32"/>
      <c r="IB192" s="32"/>
      <c r="IC192" s="32"/>
      <c r="ID192" s="32"/>
      <c r="IE192" s="32"/>
      <c r="IF192" s="32"/>
      <c r="IG192" s="32"/>
      <c r="IH192" s="32"/>
      <c r="II192" s="32"/>
      <c r="IJ192" s="32"/>
      <c r="IK192" s="32"/>
      <c r="IL192" s="32"/>
      <c r="IM192" s="32"/>
      <c r="IN192" s="32"/>
      <c r="IO192" s="32"/>
      <c r="IP192" s="32"/>
      <c r="IQ192" s="32"/>
      <c r="IR192" s="32"/>
      <c r="IS192" s="32"/>
      <c r="IT192" s="32"/>
      <c r="IU192" s="32"/>
      <c r="IV192" s="32"/>
    </row>
    <row r="193" spans="1:256" s="1" customFormat="1">
      <c r="A193" s="32"/>
      <c r="B193" s="28"/>
      <c r="C193" s="116"/>
      <c r="D193" s="116"/>
      <c r="E193" s="29"/>
      <c r="F193" s="105"/>
      <c r="G193" s="105"/>
      <c r="H193" s="105"/>
      <c r="I193" s="105"/>
      <c r="J193" s="105"/>
      <c r="K193" s="29"/>
      <c r="L193" s="31"/>
      <c r="M193" s="29"/>
      <c r="N193" s="31"/>
      <c r="O193" s="29"/>
      <c r="P193" s="31"/>
      <c r="Q193" s="30"/>
      <c r="R193" s="31"/>
      <c r="S193" s="30"/>
      <c r="T193" s="30"/>
      <c r="U193" s="31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  <c r="BH193" s="32"/>
      <c r="BI193" s="32"/>
      <c r="BJ193" s="32"/>
      <c r="BK193" s="32"/>
      <c r="BL193" s="32"/>
      <c r="BM193" s="32"/>
      <c r="BN193" s="32"/>
      <c r="BO193" s="32"/>
      <c r="BP193" s="32"/>
      <c r="BQ193" s="32"/>
      <c r="BR193" s="32"/>
      <c r="BS193" s="32"/>
      <c r="BT193" s="32"/>
      <c r="BU193" s="32"/>
      <c r="BV193" s="32"/>
      <c r="BW193" s="32"/>
      <c r="BX193" s="32"/>
      <c r="BY193" s="32"/>
      <c r="BZ193" s="32"/>
      <c r="CA193" s="32"/>
      <c r="CB193" s="32"/>
      <c r="CC193" s="32"/>
      <c r="CD193" s="32"/>
      <c r="CE193" s="32"/>
      <c r="CF193" s="32"/>
      <c r="CG193" s="32"/>
      <c r="CH193" s="32"/>
      <c r="CI193" s="32"/>
      <c r="CJ193" s="32"/>
      <c r="CK193" s="32"/>
      <c r="CL193" s="32"/>
      <c r="CM193" s="32"/>
      <c r="CN193" s="32"/>
      <c r="CO193" s="32"/>
      <c r="CP193" s="32"/>
      <c r="CQ193" s="32"/>
      <c r="CR193" s="32"/>
      <c r="CS193" s="32"/>
      <c r="CT193" s="32"/>
      <c r="CU193" s="32"/>
      <c r="CV193" s="32"/>
      <c r="CW193" s="32"/>
      <c r="CX193" s="32"/>
      <c r="CY193" s="32"/>
      <c r="CZ193" s="32"/>
      <c r="DA193" s="32"/>
      <c r="DB193" s="32"/>
      <c r="DC193" s="32"/>
      <c r="DD193" s="32"/>
      <c r="DE193" s="32"/>
      <c r="DF193" s="32"/>
      <c r="DG193" s="32"/>
      <c r="DH193" s="32"/>
      <c r="DI193" s="32"/>
      <c r="DJ193" s="32"/>
      <c r="DK193" s="32"/>
      <c r="DL193" s="32"/>
      <c r="DM193" s="32"/>
      <c r="DN193" s="32"/>
      <c r="DO193" s="32"/>
      <c r="DP193" s="32"/>
      <c r="DQ193" s="32"/>
      <c r="DR193" s="32"/>
      <c r="DS193" s="32"/>
      <c r="DT193" s="32"/>
      <c r="DU193" s="32"/>
      <c r="DV193" s="32"/>
      <c r="DW193" s="32"/>
      <c r="DX193" s="32"/>
      <c r="DY193" s="32"/>
      <c r="DZ193" s="32"/>
      <c r="EA193" s="32"/>
      <c r="EB193" s="32"/>
      <c r="EC193" s="32"/>
      <c r="ED193" s="32"/>
      <c r="EE193" s="32"/>
      <c r="EF193" s="32"/>
      <c r="EG193" s="32"/>
      <c r="EH193" s="32"/>
      <c r="EI193" s="32"/>
      <c r="EJ193" s="32"/>
      <c r="EK193" s="32"/>
      <c r="EL193" s="32"/>
      <c r="EM193" s="32"/>
      <c r="EN193" s="32"/>
      <c r="EO193" s="32"/>
      <c r="EP193" s="32"/>
      <c r="EQ193" s="32"/>
      <c r="ER193" s="32"/>
      <c r="ES193" s="32"/>
      <c r="ET193" s="32"/>
      <c r="EU193" s="32"/>
      <c r="EV193" s="32"/>
      <c r="EW193" s="32"/>
      <c r="EX193" s="32"/>
      <c r="EY193" s="32"/>
      <c r="EZ193" s="32"/>
      <c r="FA193" s="32"/>
      <c r="FB193" s="32"/>
      <c r="FC193" s="32"/>
      <c r="FD193" s="32"/>
      <c r="FE193" s="32"/>
      <c r="FF193" s="32"/>
      <c r="FG193" s="32"/>
      <c r="FH193" s="32"/>
      <c r="FI193" s="32"/>
      <c r="FJ193" s="32"/>
      <c r="FK193" s="32"/>
      <c r="FL193" s="32"/>
      <c r="FM193" s="32"/>
      <c r="FN193" s="32"/>
      <c r="FO193" s="32"/>
      <c r="FP193" s="32"/>
      <c r="FQ193" s="32"/>
      <c r="FR193" s="32"/>
      <c r="FS193" s="32"/>
      <c r="FT193" s="32"/>
      <c r="FU193" s="32"/>
      <c r="FV193" s="32"/>
      <c r="FW193" s="32"/>
      <c r="FX193" s="32"/>
      <c r="FY193" s="32"/>
      <c r="FZ193" s="32"/>
      <c r="GA193" s="32"/>
      <c r="GB193" s="32"/>
      <c r="GC193" s="32"/>
      <c r="GD193" s="32"/>
      <c r="GE193" s="32"/>
      <c r="GF193" s="32"/>
      <c r="GG193" s="32"/>
      <c r="GH193" s="32"/>
      <c r="GI193" s="32"/>
      <c r="GJ193" s="32"/>
      <c r="GK193" s="32"/>
      <c r="GL193" s="32"/>
      <c r="GM193" s="32"/>
      <c r="GN193" s="32"/>
      <c r="GO193" s="32"/>
      <c r="GP193" s="32"/>
      <c r="GQ193" s="32"/>
      <c r="GR193" s="32"/>
      <c r="GS193" s="32"/>
      <c r="GT193" s="32"/>
      <c r="GU193" s="32"/>
      <c r="GV193" s="32"/>
      <c r="GW193" s="32"/>
      <c r="GX193" s="32"/>
      <c r="GY193" s="32"/>
      <c r="GZ193" s="32"/>
      <c r="HA193" s="32"/>
      <c r="HB193" s="32"/>
      <c r="HC193" s="32"/>
      <c r="HD193" s="32"/>
      <c r="HE193" s="32"/>
      <c r="HF193" s="32"/>
      <c r="HG193" s="32"/>
      <c r="HH193" s="32"/>
      <c r="HI193" s="32"/>
      <c r="HJ193" s="32"/>
      <c r="HK193" s="32"/>
      <c r="HL193" s="32"/>
      <c r="HM193" s="32"/>
      <c r="HN193" s="32"/>
      <c r="HO193" s="32"/>
      <c r="HP193" s="32"/>
      <c r="HQ193" s="32"/>
      <c r="HR193" s="32"/>
      <c r="HS193" s="32"/>
      <c r="HT193" s="32"/>
      <c r="HU193" s="32"/>
      <c r="HV193" s="32"/>
      <c r="HW193" s="32"/>
      <c r="HX193" s="32"/>
      <c r="HY193" s="32"/>
      <c r="HZ193" s="32"/>
      <c r="IA193" s="32"/>
      <c r="IB193" s="32"/>
      <c r="IC193" s="32"/>
      <c r="ID193" s="32"/>
      <c r="IE193" s="32"/>
      <c r="IF193" s="32"/>
      <c r="IG193" s="32"/>
      <c r="IH193" s="32"/>
      <c r="II193" s="32"/>
      <c r="IJ193" s="32"/>
      <c r="IK193" s="32"/>
      <c r="IL193" s="32"/>
      <c r="IM193" s="32"/>
      <c r="IN193" s="32"/>
      <c r="IO193" s="32"/>
      <c r="IP193" s="32"/>
      <c r="IQ193" s="32"/>
      <c r="IR193" s="32"/>
      <c r="IS193" s="32"/>
      <c r="IT193" s="32"/>
      <c r="IU193" s="32"/>
      <c r="IV193" s="32"/>
    </row>
    <row r="194" spans="1:256" s="1" customFormat="1">
      <c r="A194" s="32"/>
      <c r="B194" s="28"/>
      <c r="C194" s="116"/>
      <c r="D194" s="116"/>
      <c r="E194" s="29"/>
      <c r="F194" s="105"/>
      <c r="G194" s="105"/>
      <c r="H194" s="105"/>
      <c r="I194" s="105"/>
      <c r="J194" s="105"/>
      <c r="K194" s="29"/>
      <c r="L194" s="31"/>
      <c r="M194" s="29"/>
      <c r="N194" s="31"/>
      <c r="O194" s="29"/>
      <c r="P194" s="31"/>
      <c r="Q194" s="30"/>
      <c r="R194" s="31"/>
      <c r="S194" s="30"/>
      <c r="T194" s="30"/>
      <c r="U194" s="31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  <c r="BH194" s="32"/>
      <c r="BI194" s="32"/>
      <c r="BJ194" s="32"/>
      <c r="BK194" s="32"/>
      <c r="BL194" s="32"/>
      <c r="BM194" s="32"/>
      <c r="BN194" s="32"/>
      <c r="BO194" s="32"/>
      <c r="BP194" s="32"/>
      <c r="BQ194" s="32"/>
      <c r="BR194" s="32"/>
      <c r="BS194" s="32"/>
      <c r="BT194" s="32"/>
      <c r="BU194" s="32"/>
      <c r="BV194" s="32"/>
      <c r="BW194" s="32"/>
      <c r="BX194" s="32"/>
      <c r="BY194" s="32"/>
      <c r="BZ194" s="32"/>
      <c r="CA194" s="32"/>
      <c r="CB194" s="32"/>
      <c r="CC194" s="32"/>
      <c r="CD194" s="32"/>
      <c r="CE194" s="32"/>
      <c r="CF194" s="32"/>
      <c r="CG194" s="32"/>
      <c r="CH194" s="32"/>
      <c r="CI194" s="32"/>
      <c r="CJ194" s="32"/>
      <c r="CK194" s="32"/>
      <c r="CL194" s="32"/>
      <c r="CM194" s="32"/>
      <c r="CN194" s="32"/>
      <c r="CO194" s="32"/>
      <c r="CP194" s="32"/>
      <c r="CQ194" s="32"/>
      <c r="CR194" s="32"/>
      <c r="CS194" s="32"/>
      <c r="CT194" s="32"/>
      <c r="CU194" s="32"/>
      <c r="CV194" s="32"/>
      <c r="CW194" s="32"/>
      <c r="CX194" s="32"/>
      <c r="CY194" s="32"/>
      <c r="CZ194" s="32"/>
      <c r="DA194" s="32"/>
      <c r="DB194" s="32"/>
      <c r="DC194" s="32"/>
      <c r="DD194" s="32"/>
      <c r="DE194" s="32"/>
      <c r="DF194" s="32"/>
      <c r="DG194" s="32"/>
      <c r="DH194" s="32"/>
      <c r="DI194" s="32"/>
      <c r="DJ194" s="32"/>
      <c r="DK194" s="32"/>
      <c r="DL194" s="32"/>
      <c r="DM194" s="32"/>
      <c r="DN194" s="32"/>
      <c r="DO194" s="32"/>
      <c r="DP194" s="32"/>
      <c r="DQ194" s="32"/>
      <c r="DR194" s="32"/>
      <c r="DS194" s="32"/>
      <c r="DT194" s="32"/>
      <c r="DU194" s="32"/>
      <c r="DV194" s="32"/>
      <c r="DW194" s="32"/>
      <c r="DX194" s="32"/>
      <c r="DY194" s="32"/>
      <c r="DZ194" s="32"/>
      <c r="EA194" s="32"/>
      <c r="EB194" s="32"/>
      <c r="EC194" s="32"/>
      <c r="ED194" s="32"/>
      <c r="EE194" s="32"/>
      <c r="EF194" s="32"/>
      <c r="EG194" s="32"/>
      <c r="EH194" s="32"/>
      <c r="EI194" s="32"/>
      <c r="EJ194" s="32"/>
      <c r="EK194" s="32"/>
      <c r="EL194" s="32"/>
      <c r="EM194" s="32"/>
      <c r="EN194" s="32"/>
      <c r="EO194" s="32"/>
      <c r="EP194" s="32"/>
      <c r="EQ194" s="32"/>
      <c r="ER194" s="32"/>
      <c r="ES194" s="32"/>
      <c r="ET194" s="32"/>
      <c r="EU194" s="32"/>
      <c r="EV194" s="32"/>
      <c r="EW194" s="32"/>
      <c r="EX194" s="32"/>
      <c r="EY194" s="32"/>
      <c r="EZ194" s="32"/>
      <c r="FA194" s="32"/>
      <c r="FB194" s="32"/>
      <c r="FC194" s="32"/>
      <c r="FD194" s="32"/>
      <c r="FE194" s="32"/>
      <c r="FF194" s="32"/>
      <c r="FG194" s="32"/>
      <c r="FH194" s="32"/>
      <c r="FI194" s="32"/>
      <c r="FJ194" s="32"/>
      <c r="FK194" s="32"/>
      <c r="FL194" s="32"/>
      <c r="FM194" s="32"/>
      <c r="FN194" s="32"/>
      <c r="FO194" s="32"/>
      <c r="FP194" s="32"/>
      <c r="FQ194" s="32"/>
      <c r="FR194" s="32"/>
      <c r="FS194" s="32"/>
      <c r="FT194" s="32"/>
      <c r="FU194" s="32"/>
      <c r="FV194" s="32"/>
      <c r="FW194" s="32"/>
      <c r="FX194" s="32"/>
      <c r="FY194" s="32"/>
      <c r="FZ194" s="32"/>
      <c r="GA194" s="32"/>
      <c r="GB194" s="32"/>
      <c r="GC194" s="32"/>
      <c r="GD194" s="32"/>
      <c r="GE194" s="32"/>
      <c r="GF194" s="32"/>
      <c r="GG194" s="32"/>
      <c r="GH194" s="32"/>
      <c r="GI194" s="32"/>
      <c r="GJ194" s="32"/>
      <c r="GK194" s="32"/>
      <c r="GL194" s="32"/>
      <c r="GM194" s="32"/>
      <c r="GN194" s="32"/>
      <c r="GO194" s="32"/>
      <c r="GP194" s="32"/>
      <c r="GQ194" s="32"/>
      <c r="GR194" s="32"/>
      <c r="GS194" s="32"/>
      <c r="GT194" s="32"/>
      <c r="GU194" s="32"/>
      <c r="GV194" s="32"/>
      <c r="GW194" s="32"/>
      <c r="GX194" s="32"/>
      <c r="GY194" s="32"/>
      <c r="GZ194" s="32"/>
      <c r="HA194" s="32"/>
      <c r="HB194" s="32"/>
      <c r="HC194" s="32"/>
      <c r="HD194" s="32"/>
      <c r="HE194" s="32"/>
      <c r="HF194" s="32"/>
      <c r="HG194" s="32"/>
      <c r="HH194" s="32"/>
      <c r="HI194" s="32"/>
      <c r="HJ194" s="32"/>
      <c r="HK194" s="32"/>
      <c r="HL194" s="32"/>
      <c r="HM194" s="32"/>
      <c r="HN194" s="32"/>
      <c r="HO194" s="32"/>
      <c r="HP194" s="32"/>
      <c r="HQ194" s="32"/>
      <c r="HR194" s="32"/>
      <c r="HS194" s="32"/>
      <c r="HT194" s="32"/>
      <c r="HU194" s="32"/>
      <c r="HV194" s="32"/>
      <c r="HW194" s="32"/>
      <c r="HX194" s="32"/>
      <c r="HY194" s="32"/>
      <c r="HZ194" s="32"/>
      <c r="IA194" s="32"/>
      <c r="IB194" s="32"/>
      <c r="IC194" s="32"/>
      <c r="ID194" s="32"/>
      <c r="IE194" s="32"/>
      <c r="IF194" s="32"/>
      <c r="IG194" s="32"/>
      <c r="IH194" s="32"/>
      <c r="II194" s="32"/>
      <c r="IJ194" s="32"/>
      <c r="IK194" s="32"/>
      <c r="IL194" s="32"/>
      <c r="IM194" s="32"/>
      <c r="IN194" s="32"/>
      <c r="IO194" s="32"/>
      <c r="IP194" s="32"/>
      <c r="IQ194" s="32"/>
      <c r="IR194" s="32"/>
      <c r="IS194" s="32"/>
      <c r="IT194" s="32"/>
      <c r="IU194" s="32"/>
      <c r="IV194" s="32"/>
    </row>
    <row r="195" spans="1:256" s="1" customFormat="1">
      <c r="A195" s="32"/>
      <c r="B195" s="28"/>
      <c r="C195" s="116"/>
      <c r="D195" s="116"/>
      <c r="E195" s="29"/>
      <c r="F195" s="105"/>
      <c r="G195" s="105"/>
      <c r="H195" s="105"/>
      <c r="I195" s="105"/>
      <c r="J195" s="105"/>
      <c r="K195" s="29"/>
      <c r="L195" s="31"/>
      <c r="M195" s="29"/>
      <c r="N195" s="31"/>
      <c r="O195" s="29"/>
      <c r="P195" s="31"/>
      <c r="Q195" s="30"/>
      <c r="R195" s="31"/>
      <c r="S195" s="30"/>
      <c r="T195" s="30"/>
      <c r="U195" s="31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  <c r="IU195" s="32"/>
      <c r="IV195" s="32"/>
    </row>
    <row r="196" spans="1:256" s="1" customFormat="1">
      <c r="A196" s="32"/>
      <c r="B196" s="28"/>
      <c r="C196" s="116"/>
      <c r="D196" s="116"/>
      <c r="E196" s="29"/>
      <c r="F196" s="105"/>
      <c r="G196" s="105"/>
      <c r="H196" s="105"/>
      <c r="I196" s="105"/>
      <c r="J196" s="105"/>
      <c r="K196" s="29"/>
      <c r="L196" s="31"/>
      <c r="M196" s="29"/>
      <c r="N196" s="31"/>
      <c r="O196" s="29"/>
      <c r="P196" s="31"/>
      <c r="Q196" s="30"/>
      <c r="R196" s="31"/>
      <c r="S196" s="30"/>
      <c r="T196" s="30"/>
      <c r="U196" s="31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  <c r="BH196" s="32"/>
      <c r="BI196" s="32"/>
      <c r="BJ196" s="32"/>
      <c r="BK196" s="32"/>
      <c r="BL196" s="32"/>
      <c r="BM196" s="32"/>
      <c r="BN196" s="32"/>
      <c r="BO196" s="32"/>
      <c r="BP196" s="32"/>
      <c r="BQ196" s="32"/>
      <c r="BR196" s="32"/>
      <c r="BS196" s="32"/>
      <c r="BT196" s="32"/>
      <c r="BU196" s="32"/>
      <c r="BV196" s="32"/>
      <c r="BW196" s="32"/>
      <c r="BX196" s="32"/>
      <c r="BY196" s="32"/>
      <c r="BZ196" s="32"/>
      <c r="CA196" s="32"/>
      <c r="CB196" s="32"/>
      <c r="CC196" s="32"/>
      <c r="CD196" s="32"/>
      <c r="CE196" s="32"/>
      <c r="CF196" s="32"/>
      <c r="CG196" s="32"/>
      <c r="CH196" s="32"/>
      <c r="CI196" s="32"/>
      <c r="CJ196" s="32"/>
      <c r="CK196" s="32"/>
      <c r="CL196" s="32"/>
      <c r="CM196" s="32"/>
      <c r="CN196" s="32"/>
      <c r="CO196" s="32"/>
      <c r="CP196" s="32"/>
      <c r="CQ196" s="32"/>
      <c r="CR196" s="32"/>
      <c r="CS196" s="32"/>
      <c r="CT196" s="32"/>
      <c r="CU196" s="32"/>
      <c r="CV196" s="32"/>
      <c r="CW196" s="32"/>
      <c r="CX196" s="32"/>
      <c r="CY196" s="32"/>
      <c r="CZ196" s="32"/>
      <c r="DA196" s="32"/>
      <c r="DB196" s="32"/>
      <c r="DC196" s="32"/>
      <c r="DD196" s="32"/>
      <c r="DE196" s="32"/>
      <c r="DF196" s="32"/>
      <c r="DG196" s="32"/>
      <c r="DH196" s="32"/>
      <c r="DI196" s="32"/>
      <c r="DJ196" s="32"/>
      <c r="DK196" s="32"/>
      <c r="DL196" s="32"/>
      <c r="DM196" s="32"/>
      <c r="DN196" s="32"/>
      <c r="DO196" s="32"/>
      <c r="DP196" s="32"/>
      <c r="DQ196" s="32"/>
      <c r="DR196" s="32"/>
      <c r="DS196" s="32"/>
      <c r="DT196" s="32"/>
      <c r="DU196" s="32"/>
      <c r="DV196" s="32"/>
      <c r="DW196" s="32"/>
      <c r="DX196" s="32"/>
      <c r="DY196" s="32"/>
      <c r="DZ196" s="32"/>
      <c r="EA196" s="32"/>
      <c r="EB196" s="32"/>
      <c r="EC196" s="32"/>
      <c r="ED196" s="32"/>
      <c r="EE196" s="32"/>
      <c r="EF196" s="32"/>
      <c r="EG196" s="32"/>
      <c r="EH196" s="32"/>
      <c r="EI196" s="32"/>
      <c r="EJ196" s="32"/>
      <c r="EK196" s="32"/>
      <c r="EL196" s="32"/>
      <c r="EM196" s="32"/>
      <c r="EN196" s="32"/>
      <c r="EO196" s="32"/>
      <c r="EP196" s="32"/>
      <c r="EQ196" s="32"/>
      <c r="ER196" s="32"/>
      <c r="ES196" s="32"/>
      <c r="ET196" s="32"/>
      <c r="EU196" s="32"/>
      <c r="EV196" s="32"/>
      <c r="EW196" s="32"/>
      <c r="EX196" s="32"/>
      <c r="EY196" s="32"/>
      <c r="EZ196" s="32"/>
      <c r="FA196" s="32"/>
      <c r="FB196" s="32"/>
      <c r="FC196" s="32"/>
      <c r="FD196" s="32"/>
      <c r="FE196" s="32"/>
      <c r="FF196" s="32"/>
      <c r="FG196" s="32"/>
      <c r="FH196" s="32"/>
      <c r="FI196" s="32"/>
      <c r="FJ196" s="32"/>
      <c r="FK196" s="32"/>
      <c r="FL196" s="32"/>
      <c r="FM196" s="32"/>
      <c r="FN196" s="32"/>
      <c r="FO196" s="32"/>
      <c r="FP196" s="32"/>
      <c r="FQ196" s="32"/>
      <c r="FR196" s="32"/>
      <c r="FS196" s="32"/>
      <c r="FT196" s="32"/>
      <c r="FU196" s="32"/>
      <c r="FV196" s="32"/>
      <c r="FW196" s="32"/>
      <c r="FX196" s="32"/>
      <c r="FY196" s="32"/>
      <c r="FZ196" s="32"/>
      <c r="GA196" s="32"/>
      <c r="GB196" s="32"/>
      <c r="GC196" s="32"/>
      <c r="GD196" s="32"/>
      <c r="GE196" s="32"/>
      <c r="GF196" s="32"/>
      <c r="GG196" s="32"/>
      <c r="GH196" s="32"/>
      <c r="GI196" s="32"/>
      <c r="GJ196" s="32"/>
      <c r="GK196" s="32"/>
      <c r="GL196" s="32"/>
      <c r="GM196" s="32"/>
      <c r="GN196" s="32"/>
      <c r="GO196" s="32"/>
      <c r="GP196" s="32"/>
      <c r="GQ196" s="32"/>
      <c r="GR196" s="32"/>
      <c r="GS196" s="32"/>
      <c r="GT196" s="32"/>
      <c r="GU196" s="32"/>
      <c r="GV196" s="32"/>
      <c r="GW196" s="32"/>
      <c r="GX196" s="32"/>
      <c r="GY196" s="32"/>
      <c r="GZ196" s="32"/>
      <c r="HA196" s="32"/>
      <c r="HB196" s="32"/>
      <c r="HC196" s="32"/>
      <c r="HD196" s="32"/>
      <c r="HE196" s="32"/>
      <c r="HF196" s="32"/>
      <c r="HG196" s="32"/>
      <c r="HH196" s="32"/>
      <c r="HI196" s="32"/>
      <c r="HJ196" s="32"/>
      <c r="HK196" s="32"/>
      <c r="HL196" s="32"/>
      <c r="HM196" s="32"/>
      <c r="HN196" s="32"/>
      <c r="HO196" s="32"/>
      <c r="HP196" s="32"/>
      <c r="HQ196" s="32"/>
      <c r="HR196" s="32"/>
      <c r="HS196" s="32"/>
      <c r="HT196" s="32"/>
      <c r="HU196" s="32"/>
      <c r="HV196" s="32"/>
      <c r="HW196" s="32"/>
      <c r="HX196" s="32"/>
      <c r="HY196" s="32"/>
      <c r="HZ196" s="32"/>
      <c r="IA196" s="32"/>
      <c r="IB196" s="32"/>
      <c r="IC196" s="32"/>
      <c r="ID196" s="32"/>
      <c r="IE196" s="32"/>
      <c r="IF196" s="32"/>
      <c r="IG196" s="32"/>
      <c r="IH196" s="32"/>
      <c r="II196" s="32"/>
      <c r="IJ196" s="32"/>
      <c r="IK196" s="32"/>
      <c r="IL196" s="32"/>
      <c r="IM196" s="32"/>
      <c r="IN196" s="32"/>
      <c r="IO196" s="32"/>
      <c r="IP196" s="32"/>
      <c r="IQ196" s="32"/>
      <c r="IR196" s="32"/>
      <c r="IS196" s="32"/>
      <c r="IT196" s="32"/>
      <c r="IU196" s="32"/>
      <c r="IV196" s="32"/>
    </row>
    <row r="197" spans="1:256" s="1" customFormat="1">
      <c r="A197" s="32"/>
      <c r="B197" s="28"/>
      <c r="C197" s="116"/>
      <c r="D197" s="116"/>
      <c r="E197" s="29"/>
      <c r="F197" s="105"/>
      <c r="G197" s="105"/>
      <c r="H197" s="105"/>
      <c r="I197" s="105"/>
      <c r="J197" s="105"/>
      <c r="K197" s="29"/>
      <c r="L197" s="31"/>
      <c r="M197" s="29"/>
      <c r="N197" s="31"/>
      <c r="O197" s="29"/>
      <c r="P197" s="31"/>
      <c r="Q197" s="30"/>
      <c r="R197" s="31"/>
      <c r="S197" s="30"/>
      <c r="T197" s="30"/>
      <c r="U197" s="31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  <c r="BH197" s="32"/>
      <c r="BI197" s="32"/>
      <c r="BJ197" s="32"/>
      <c r="BK197" s="32"/>
      <c r="BL197" s="32"/>
      <c r="BM197" s="32"/>
      <c r="BN197" s="32"/>
      <c r="BO197" s="32"/>
      <c r="BP197" s="32"/>
      <c r="BQ197" s="32"/>
      <c r="BR197" s="32"/>
      <c r="BS197" s="32"/>
      <c r="BT197" s="32"/>
      <c r="BU197" s="32"/>
      <c r="BV197" s="32"/>
      <c r="BW197" s="32"/>
      <c r="BX197" s="32"/>
      <c r="BY197" s="32"/>
      <c r="BZ197" s="32"/>
      <c r="CA197" s="32"/>
      <c r="CB197" s="32"/>
      <c r="CC197" s="32"/>
      <c r="CD197" s="32"/>
      <c r="CE197" s="32"/>
      <c r="CF197" s="32"/>
      <c r="CG197" s="32"/>
      <c r="CH197" s="32"/>
      <c r="CI197" s="32"/>
      <c r="CJ197" s="32"/>
      <c r="CK197" s="32"/>
      <c r="CL197" s="32"/>
      <c r="CM197" s="32"/>
      <c r="CN197" s="32"/>
      <c r="CO197" s="32"/>
      <c r="CP197" s="32"/>
      <c r="CQ197" s="32"/>
      <c r="CR197" s="32"/>
      <c r="CS197" s="32"/>
      <c r="CT197" s="32"/>
      <c r="CU197" s="32"/>
      <c r="CV197" s="32"/>
      <c r="CW197" s="32"/>
      <c r="CX197" s="32"/>
      <c r="CY197" s="32"/>
      <c r="CZ197" s="32"/>
      <c r="DA197" s="32"/>
      <c r="DB197" s="32"/>
      <c r="DC197" s="32"/>
      <c r="DD197" s="32"/>
      <c r="DE197" s="32"/>
      <c r="DF197" s="32"/>
      <c r="DG197" s="32"/>
      <c r="DH197" s="32"/>
      <c r="DI197" s="32"/>
      <c r="DJ197" s="32"/>
      <c r="DK197" s="32"/>
      <c r="DL197" s="32"/>
      <c r="DM197" s="32"/>
      <c r="DN197" s="32"/>
      <c r="DO197" s="32"/>
      <c r="DP197" s="32"/>
      <c r="DQ197" s="32"/>
      <c r="DR197" s="32"/>
      <c r="DS197" s="32"/>
      <c r="DT197" s="32"/>
      <c r="DU197" s="32"/>
      <c r="DV197" s="32"/>
      <c r="DW197" s="32"/>
      <c r="DX197" s="32"/>
      <c r="DY197" s="32"/>
      <c r="DZ197" s="32"/>
      <c r="EA197" s="32"/>
      <c r="EB197" s="32"/>
      <c r="EC197" s="32"/>
      <c r="ED197" s="32"/>
      <c r="EE197" s="32"/>
      <c r="EF197" s="32"/>
      <c r="EG197" s="32"/>
      <c r="EH197" s="32"/>
      <c r="EI197" s="32"/>
      <c r="EJ197" s="32"/>
      <c r="EK197" s="32"/>
      <c r="EL197" s="32"/>
      <c r="EM197" s="32"/>
      <c r="EN197" s="32"/>
      <c r="EO197" s="32"/>
      <c r="EP197" s="32"/>
      <c r="EQ197" s="32"/>
      <c r="ER197" s="32"/>
      <c r="ES197" s="32"/>
      <c r="ET197" s="32"/>
      <c r="EU197" s="32"/>
      <c r="EV197" s="32"/>
      <c r="EW197" s="32"/>
      <c r="EX197" s="32"/>
      <c r="EY197" s="32"/>
      <c r="EZ197" s="32"/>
      <c r="FA197" s="32"/>
      <c r="FB197" s="32"/>
      <c r="FC197" s="32"/>
      <c r="FD197" s="32"/>
      <c r="FE197" s="32"/>
      <c r="FF197" s="32"/>
      <c r="FG197" s="32"/>
      <c r="FH197" s="32"/>
      <c r="FI197" s="32"/>
      <c r="FJ197" s="32"/>
      <c r="FK197" s="32"/>
      <c r="FL197" s="32"/>
      <c r="FM197" s="32"/>
      <c r="FN197" s="32"/>
      <c r="FO197" s="32"/>
      <c r="FP197" s="32"/>
      <c r="FQ197" s="32"/>
      <c r="FR197" s="32"/>
      <c r="FS197" s="32"/>
      <c r="FT197" s="32"/>
      <c r="FU197" s="32"/>
      <c r="FV197" s="32"/>
      <c r="FW197" s="32"/>
      <c r="FX197" s="32"/>
      <c r="FY197" s="32"/>
      <c r="FZ197" s="32"/>
      <c r="GA197" s="32"/>
      <c r="GB197" s="32"/>
      <c r="GC197" s="32"/>
      <c r="GD197" s="32"/>
      <c r="GE197" s="32"/>
      <c r="GF197" s="32"/>
      <c r="GG197" s="32"/>
      <c r="GH197" s="32"/>
      <c r="GI197" s="32"/>
      <c r="GJ197" s="32"/>
      <c r="GK197" s="32"/>
      <c r="GL197" s="32"/>
      <c r="GM197" s="32"/>
      <c r="GN197" s="32"/>
      <c r="GO197" s="32"/>
      <c r="GP197" s="32"/>
      <c r="GQ197" s="32"/>
      <c r="GR197" s="32"/>
      <c r="GS197" s="32"/>
      <c r="GT197" s="32"/>
      <c r="GU197" s="32"/>
      <c r="GV197" s="32"/>
      <c r="GW197" s="32"/>
      <c r="GX197" s="32"/>
      <c r="GY197" s="32"/>
      <c r="GZ197" s="32"/>
      <c r="HA197" s="32"/>
      <c r="HB197" s="32"/>
      <c r="HC197" s="32"/>
      <c r="HD197" s="32"/>
      <c r="HE197" s="32"/>
      <c r="HF197" s="32"/>
      <c r="HG197" s="32"/>
      <c r="HH197" s="32"/>
      <c r="HI197" s="32"/>
      <c r="HJ197" s="32"/>
      <c r="HK197" s="32"/>
      <c r="HL197" s="32"/>
      <c r="HM197" s="32"/>
      <c r="HN197" s="32"/>
      <c r="HO197" s="32"/>
      <c r="HP197" s="32"/>
      <c r="HQ197" s="32"/>
      <c r="HR197" s="32"/>
      <c r="HS197" s="32"/>
      <c r="HT197" s="32"/>
      <c r="HU197" s="32"/>
      <c r="HV197" s="32"/>
      <c r="HW197" s="32"/>
      <c r="HX197" s="32"/>
      <c r="HY197" s="32"/>
      <c r="HZ197" s="32"/>
      <c r="IA197" s="32"/>
      <c r="IB197" s="32"/>
      <c r="IC197" s="32"/>
      <c r="ID197" s="32"/>
      <c r="IE197" s="32"/>
      <c r="IF197" s="32"/>
      <c r="IG197" s="32"/>
      <c r="IH197" s="32"/>
      <c r="II197" s="32"/>
      <c r="IJ197" s="32"/>
      <c r="IK197" s="32"/>
      <c r="IL197" s="32"/>
      <c r="IM197" s="32"/>
      <c r="IN197" s="32"/>
      <c r="IO197" s="32"/>
      <c r="IP197" s="32"/>
      <c r="IQ197" s="32"/>
      <c r="IR197" s="32"/>
      <c r="IS197" s="32"/>
      <c r="IT197" s="32"/>
      <c r="IU197" s="32"/>
      <c r="IV197" s="32"/>
    </row>
    <row r="198" spans="1:256" s="1" customFormat="1">
      <c r="A198" s="32"/>
      <c r="B198" s="28"/>
      <c r="C198" s="116"/>
      <c r="D198" s="116"/>
      <c r="E198" s="29"/>
      <c r="F198" s="105"/>
      <c r="G198" s="105"/>
      <c r="H198" s="105"/>
      <c r="I198" s="105"/>
      <c r="J198" s="105"/>
      <c r="K198" s="29"/>
      <c r="L198" s="31"/>
      <c r="M198" s="29"/>
      <c r="N198" s="31"/>
      <c r="O198" s="29"/>
      <c r="P198" s="31"/>
      <c r="Q198" s="30"/>
      <c r="R198" s="31"/>
      <c r="S198" s="30"/>
      <c r="T198" s="30"/>
      <c r="U198" s="31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  <c r="BP198" s="32"/>
      <c r="BQ198" s="32"/>
      <c r="BR198" s="32"/>
      <c r="BS198" s="32"/>
      <c r="BT198" s="32"/>
      <c r="BU198" s="32"/>
      <c r="BV198" s="32"/>
      <c r="BW198" s="32"/>
      <c r="BX198" s="32"/>
      <c r="BY198" s="32"/>
      <c r="BZ198" s="32"/>
      <c r="CA198" s="32"/>
      <c r="CB198" s="32"/>
      <c r="CC198" s="32"/>
      <c r="CD198" s="32"/>
      <c r="CE198" s="32"/>
      <c r="CF198" s="32"/>
      <c r="CG198" s="32"/>
      <c r="CH198" s="32"/>
      <c r="CI198" s="32"/>
      <c r="CJ198" s="32"/>
      <c r="CK198" s="32"/>
      <c r="CL198" s="32"/>
      <c r="CM198" s="32"/>
      <c r="CN198" s="32"/>
      <c r="CO198" s="32"/>
      <c r="CP198" s="32"/>
      <c r="CQ198" s="32"/>
      <c r="CR198" s="32"/>
      <c r="CS198" s="32"/>
      <c r="CT198" s="32"/>
      <c r="CU198" s="32"/>
      <c r="CV198" s="32"/>
      <c r="CW198" s="32"/>
      <c r="CX198" s="32"/>
      <c r="CY198" s="32"/>
      <c r="CZ198" s="32"/>
      <c r="DA198" s="32"/>
      <c r="DB198" s="32"/>
      <c r="DC198" s="32"/>
      <c r="DD198" s="32"/>
      <c r="DE198" s="32"/>
      <c r="DF198" s="32"/>
      <c r="DG198" s="32"/>
      <c r="DH198" s="32"/>
      <c r="DI198" s="32"/>
      <c r="DJ198" s="32"/>
      <c r="DK198" s="32"/>
      <c r="DL198" s="32"/>
      <c r="DM198" s="32"/>
      <c r="DN198" s="32"/>
      <c r="DO198" s="32"/>
      <c r="DP198" s="32"/>
      <c r="DQ198" s="32"/>
      <c r="DR198" s="32"/>
      <c r="DS198" s="32"/>
      <c r="DT198" s="32"/>
      <c r="DU198" s="32"/>
      <c r="DV198" s="32"/>
      <c r="DW198" s="32"/>
      <c r="DX198" s="32"/>
      <c r="DY198" s="32"/>
      <c r="DZ198" s="32"/>
      <c r="EA198" s="32"/>
      <c r="EB198" s="32"/>
      <c r="EC198" s="32"/>
      <c r="ED198" s="32"/>
      <c r="EE198" s="32"/>
      <c r="EF198" s="32"/>
      <c r="EG198" s="32"/>
      <c r="EH198" s="32"/>
      <c r="EI198" s="32"/>
      <c r="EJ198" s="32"/>
      <c r="EK198" s="32"/>
      <c r="EL198" s="32"/>
      <c r="EM198" s="32"/>
      <c r="EN198" s="32"/>
      <c r="EO198" s="32"/>
      <c r="EP198" s="32"/>
      <c r="EQ198" s="32"/>
      <c r="ER198" s="32"/>
      <c r="ES198" s="32"/>
      <c r="ET198" s="32"/>
      <c r="EU198" s="32"/>
      <c r="EV198" s="32"/>
      <c r="EW198" s="32"/>
      <c r="EX198" s="32"/>
      <c r="EY198" s="32"/>
      <c r="EZ198" s="32"/>
      <c r="FA198" s="32"/>
      <c r="FB198" s="32"/>
      <c r="FC198" s="32"/>
      <c r="FD198" s="32"/>
      <c r="FE198" s="32"/>
      <c r="FF198" s="32"/>
      <c r="FG198" s="32"/>
      <c r="FH198" s="32"/>
      <c r="FI198" s="32"/>
      <c r="FJ198" s="32"/>
      <c r="FK198" s="32"/>
      <c r="FL198" s="32"/>
      <c r="FM198" s="32"/>
      <c r="FN198" s="32"/>
      <c r="FO198" s="32"/>
      <c r="FP198" s="32"/>
      <c r="FQ198" s="32"/>
      <c r="FR198" s="32"/>
      <c r="FS198" s="32"/>
      <c r="FT198" s="32"/>
      <c r="FU198" s="32"/>
      <c r="FV198" s="32"/>
      <c r="FW198" s="32"/>
      <c r="FX198" s="32"/>
      <c r="FY198" s="32"/>
      <c r="FZ198" s="32"/>
      <c r="GA198" s="32"/>
      <c r="GB198" s="32"/>
      <c r="GC198" s="32"/>
      <c r="GD198" s="32"/>
      <c r="GE198" s="32"/>
      <c r="GF198" s="32"/>
      <c r="GG198" s="32"/>
      <c r="GH198" s="32"/>
      <c r="GI198" s="32"/>
      <c r="GJ198" s="32"/>
      <c r="GK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32"/>
      <c r="IB198" s="32"/>
      <c r="IC198" s="32"/>
      <c r="ID198" s="32"/>
      <c r="IE198" s="32"/>
      <c r="IF198" s="32"/>
      <c r="IG198" s="32"/>
      <c r="IH198" s="32"/>
      <c r="II198" s="32"/>
      <c r="IJ198" s="32"/>
      <c r="IK198" s="32"/>
      <c r="IL198" s="32"/>
      <c r="IM198" s="32"/>
      <c r="IN198" s="32"/>
      <c r="IO198" s="32"/>
      <c r="IP198" s="32"/>
      <c r="IQ198" s="32"/>
      <c r="IR198" s="32"/>
      <c r="IS198" s="32"/>
      <c r="IT198" s="32"/>
      <c r="IU198" s="32"/>
      <c r="IV198" s="32"/>
    </row>
    <row r="199" spans="1:256" s="1" customFormat="1">
      <c r="A199" s="32"/>
      <c r="B199" s="28"/>
      <c r="C199" s="116"/>
      <c r="D199" s="116"/>
      <c r="E199" s="29"/>
      <c r="F199" s="105"/>
      <c r="G199" s="105"/>
      <c r="H199" s="105"/>
      <c r="I199" s="105"/>
      <c r="J199" s="105"/>
      <c r="K199" s="29"/>
      <c r="L199" s="31"/>
      <c r="M199" s="29"/>
      <c r="N199" s="31"/>
      <c r="O199" s="29"/>
      <c r="P199" s="31"/>
      <c r="Q199" s="30"/>
      <c r="R199" s="31"/>
      <c r="S199" s="30"/>
      <c r="T199" s="30"/>
      <c r="U199" s="31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  <c r="BV199" s="32"/>
      <c r="BW199" s="32"/>
      <c r="BX199" s="32"/>
      <c r="BY199" s="32"/>
      <c r="BZ199" s="32"/>
      <c r="CA199" s="32"/>
      <c r="CB199" s="32"/>
      <c r="CC199" s="32"/>
      <c r="CD199" s="32"/>
      <c r="CE199" s="32"/>
      <c r="CF199" s="32"/>
      <c r="CG199" s="32"/>
      <c r="CH199" s="32"/>
      <c r="CI199" s="32"/>
      <c r="CJ199" s="32"/>
      <c r="CK199" s="32"/>
      <c r="CL199" s="32"/>
      <c r="CM199" s="32"/>
      <c r="CN199" s="32"/>
      <c r="CO199" s="32"/>
      <c r="CP199" s="32"/>
      <c r="CQ199" s="32"/>
      <c r="CR199" s="32"/>
      <c r="CS199" s="32"/>
      <c r="CT199" s="32"/>
      <c r="CU199" s="32"/>
      <c r="CV199" s="32"/>
      <c r="CW199" s="32"/>
      <c r="CX199" s="32"/>
      <c r="CY199" s="32"/>
      <c r="CZ199" s="32"/>
      <c r="DA199" s="32"/>
      <c r="DB199" s="32"/>
      <c r="DC199" s="32"/>
      <c r="DD199" s="32"/>
      <c r="DE199" s="32"/>
      <c r="DF199" s="32"/>
      <c r="DG199" s="32"/>
      <c r="DH199" s="32"/>
      <c r="DI199" s="32"/>
      <c r="DJ199" s="32"/>
      <c r="DK199" s="32"/>
      <c r="DL199" s="32"/>
      <c r="DM199" s="32"/>
      <c r="DN199" s="32"/>
      <c r="DO199" s="32"/>
      <c r="DP199" s="32"/>
      <c r="DQ199" s="32"/>
      <c r="DR199" s="32"/>
      <c r="DS199" s="32"/>
      <c r="DT199" s="32"/>
      <c r="DU199" s="32"/>
      <c r="DV199" s="32"/>
      <c r="DW199" s="32"/>
      <c r="DX199" s="32"/>
      <c r="DY199" s="32"/>
      <c r="DZ199" s="32"/>
      <c r="EA199" s="32"/>
      <c r="EB199" s="32"/>
      <c r="EC199" s="32"/>
      <c r="ED199" s="32"/>
      <c r="EE199" s="32"/>
      <c r="EF199" s="32"/>
      <c r="EG199" s="32"/>
      <c r="EH199" s="32"/>
      <c r="EI199" s="32"/>
      <c r="EJ199" s="32"/>
      <c r="EK199" s="32"/>
      <c r="EL199" s="32"/>
      <c r="EM199" s="32"/>
      <c r="EN199" s="32"/>
      <c r="EO199" s="32"/>
      <c r="EP199" s="32"/>
      <c r="EQ199" s="32"/>
      <c r="ER199" s="32"/>
      <c r="ES199" s="32"/>
      <c r="ET199" s="32"/>
      <c r="EU199" s="32"/>
      <c r="EV199" s="32"/>
      <c r="EW199" s="32"/>
      <c r="EX199" s="32"/>
      <c r="EY199" s="32"/>
      <c r="EZ199" s="32"/>
      <c r="FA199" s="32"/>
      <c r="FB199" s="32"/>
      <c r="FC199" s="32"/>
      <c r="FD199" s="32"/>
      <c r="FE199" s="32"/>
      <c r="FF199" s="32"/>
      <c r="FG199" s="32"/>
      <c r="FH199" s="32"/>
      <c r="FI199" s="32"/>
      <c r="FJ199" s="32"/>
      <c r="FK199" s="32"/>
      <c r="FL199" s="32"/>
      <c r="FM199" s="32"/>
      <c r="FN199" s="32"/>
      <c r="FO199" s="32"/>
      <c r="FP199" s="32"/>
      <c r="FQ199" s="32"/>
      <c r="FR199" s="32"/>
      <c r="FS199" s="32"/>
      <c r="FT199" s="32"/>
      <c r="FU199" s="32"/>
      <c r="FV199" s="32"/>
      <c r="FW199" s="32"/>
      <c r="FX199" s="32"/>
      <c r="FY199" s="32"/>
      <c r="FZ199" s="32"/>
      <c r="GA199" s="32"/>
      <c r="GB199" s="32"/>
      <c r="GC199" s="32"/>
      <c r="GD199" s="32"/>
      <c r="GE199" s="32"/>
      <c r="GF199" s="32"/>
      <c r="GG199" s="32"/>
      <c r="GH199" s="32"/>
      <c r="GI199" s="32"/>
      <c r="GJ199" s="32"/>
      <c r="GK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32"/>
      <c r="IB199" s="32"/>
      <c r="IC199" s="32"/>
      <c r="ID199" s="32"/>
      <c r="IE199" s="32"/>
      <c r="IF199" s="32"/>
      <c r="IG199" s="32"/>
      <c r="IH199" s="32"/>
      <c r="II199" s="32"/>
      <c r="IJ199" s="32"/>
      <c r="IK199" s="32"/>
      <c r="IL199" s="32"/>
      <c r="IM199" s="32"/>
      <c r="IN199" s="32"/>
      <c r="IO199" s="32"/>
      <c r="IP199" s="32"/>
      <c r="IQ199" s="32"/>
      <c r="IR199" s="32"/>
      <c r="IS199" s="32"/>
      <c r="IT199" s="32"/>
      <c r="IU199" s="32"/>
      <c r="IV199" s="32"/>
    </row>
    <row r="200" spans="1:256" s="1" customFormat="1">
      <c r="A200" s="32"/>
      <c r="B200" s="28"/>
      <c r="C200" s="116"/>
      <c r="D200" s="116"/>
      <c r="E200" s="29"/>
      <c r="F200" s="105"/>
      <c r="G200" s="105"/>
      <c r="H200" s="105"/>
      <c r="I200" s="105"/>
      <c r="J200" s="105"/>
      <c r="K200" s="29"/>
      <c r="L200" s="31"/>
      <c r="M200" s="29"/>
      <c r="N200" s="31"/>
      <c r="O200" s="29"/>
      <c r="P200" s="31"/>
      <c r="Q200" s="30"/>
      <c r="R200" s="31"/>
      <c r="S200" s="30"/>
      <c r="T200" s="30"/>
      <c r="U200" s="31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  <c r="BH200" s="32"/>
      <c r="BI200" s="32"/>
      <c r="BJ200" s="32"/>
      <c r="BK200" s="32"/>
      <c r="BL200" s="32"/>
      <c r="BM200" s="32"/>
      <c r="BN200" s="32"/>
      <c r="BO200" s="32"/>
      <c r="BP200" s="32"/>
      <c r="BQ200" s="32"/>
      <c r="BR200" s="32"/>
      <c r="BS200" s="32"/>
      <c r="BT200" s="32"/>
      <c r="BU200" s="32"/>
      <c r="BV200" s="32"/>
      <c r="BW200" s="32"/>
      <c r="BX200" s="32"/>
      <c r="BY200" s="32"/>
      <c r="BZ200" s="32"/>
      <c r="CA200" s="32"/>
      <c r="CB200" s="32"/>
      <c r="CC200" s="32"/>
      <c r="CD200" s="32"/>
      <c r="CE200" s="32"/>
      <c r="CF200" s="32"/>
      <c r="CG200" s="32"/>
      <c r="CH200" s="32"/>
      <c r="CI200" s="32"/>
      <c r="CJ200" s="32"/>
      <c r="CK200" s="32"/>
      <c r="CL200" s="32"/>
      <c r="CM200" s="32"/>
      <c r="CN200" s="32"/>
      <c r="CO200" s="32"/>
      <c r="CP200" s="32"/>
      <c r="CQ200" s="32"/>
      <c r="CR200" s="32"/>
      <c r="CS200" s="32"/>
      <c r="CT200" s="32"/>
      <c r="CU200" s="32"/>
      <c r="CV200" s="32"/>
      <c r="CW200" s="32"/>
      <c r="CX200" s="32"/>
      <c r="CY200" s="32"/>
      <c r="CZ200" s="32"/>
      <c r="DA200" s="32"/>
      <c r="DB200" s="32"/>
      <c r="DC200" s="32"/>
      <c r="DD200" s="32"/>
      <c r="DE200" s="32"/>
      <c r="DF200" s="32"/>
      <c r="DG200" s="32"/>
      <c r="DH200" s="32"/>
      <c r="DI200" s="32"/>
      <c r="DJ200" s="32"/>
      <c r="DK200" s="32"/>
      <c r="DL200" s="32"/>
      <c r="DM200" s="32"/>
      <c r="DN200" s="32"/>
      <c r="DO200" s="32"/>
      <c r="DP200" s="32"/>
      <c r="DQ200" s="32"/>
      <c r="DR200" s="32"/>
      <c r="DS200" s="32"/>
      <c r="DT200" s="32"/>
      <c r="DU200" s="32"/>
      <c r="DV200" s="32"/>
      <c r="DW200" s="32"/>
      <c r="DX200" s="32"/>
      <c r="DY200" s="32"/>
      <c r="DZ200" s="32"/>
      <c r="EA200" s="32"/>
      <c r="EB200" s="32"/>
      <c r="EC200" s="32"/>
      <c r="ED200" s="32"/>
      <c r="EE200" s="32"/>
      <c r="EF200" s="32"/>
      <c r="EG200" s="32"/>
      <c r="EH200" s="32"/>
      <c r="EI200" s="32"/>
      <c r="EJ200" s="32"/>
      <c r="EK200" s="32"/>
      <c r="EL200" s="32"/>
      <c r="EM200" s="32"/>
      <c r="EN200" s="32"/>
      <c r="EO200" s="32"/>
      <c r="EP200" s="32"/>
      <c r="EQ200" s="32"/>
      <c r="ER200" s="32"/>
      <c r="ES200" s="32"/>
      <c r="ET200" s="32"/>
      <c r="EU200" s="32"/>
      <c r="EV200" s="32"/>
      <c r="EW200" s="32"/>
      <c r="EX200" s="32"/>
      <c r="EY200" s="32"/>
      <c r="EZ200" s="32"/>
      <c r="FA200" s="32"/>
      <c r="FB200" s="32"/>
      <c r="FC200" s="32"/>
      <c r="FD200" s="32"/>
      <c r="FE200" s="32"/>
      <c r="FF200" s="32"/>
      <c r="FG200" s="32"/>
      <c r="FH200" s="32"/>
      <c r="FI200" s="32"/>
      <c r="FJ200" s="32"/>
      <c r="FK200" s="32"/>
      <c r="FL200" s="32"/>
      <c r="FM200" s="32"/>
      <c r="FN200" s="32"/>
      <c r="FO200" s="32"/>
      <c r="FP200" s="32"/>
      <c r="FQ200" s="32"/>
      <c r="FR200" s="32"/>
      <c r="FS200" s="32"/>
      <c r="FT200" s="32"/>
      <c r="FU200" s="32"/>
      <c r="FV200" s="32"/>
      <c r="FW200" s="32"/>
      <c r="FX200" s="32"/>
      <c r="FY200" s="32"/>
      <c r="FZ200" s="32"/>
      <c r="GA200" s="32"/>
      <c r="GB200" s="32"/>
      <c r="GC200" s="32"/>
      <c r="GD200" s="32"/>
      <c r="GE200" s="32"/>
      <c r="GF200" s="32"/>
      <c r="GG200" s="32"/>
      <c r="GH200" s="32"/>
      <c r="GI200" s="32"/>
      <c r="GJ200" s="32"/>
      <c r="GK200" s="32"/>
      <c r="GL200" s="32"/>
      <c r="GM200" s="32"/>
      <c r="GN200" s="32"/>
      <c r="GO200" s="32"/>
      <c r="GP200" s="32"/>
      <c r="GQ200" s="32"/>
      <c r="GR200" s="32"/>
      <c r="GS200" s="32"/>
      <c r="GT200" s="32"/>
      <c r="GU200" s="32"/>
      <c r="GV200" s="32"/>
      <c r="GW200" s="32"/>
      <c r="GX200" s="32"/>
      <c r="GY200" s="32"/>
      <c r="GZ200" s="32"/>
      <c r="HA200" s="32"/>
      <c r="HB200" s="32"/>
      <c r="HC200" s="32"/>
      <c r="HD200" s="32"/>
      <c r="HE200" s="32"/>
      <c r="HF200" s="32"/>
      <c r="HG200" s="32"/>
      <c r="HH200" s="32"/>
      <c r="HI200" s="32"/>
      <c r="HJ200" s="32"/>
      <c r="HK200" s="32"/>
      <c r="HL200" s="32"/>
      <c r="HM200" s="32"/>
      <c r="HN200" s="32"/>
      <c r="HO200" s="32"/>
      <c r="HP200" s="32"/>
      <c r="HQ200" s="32"/>
      <c r="HR200" s="32"/>
      <c r="HS200" s="32"/>
      <c r="HT200" s="32"/>
      <c r="HU200" s="32"/>
      <c r="HV200" s="32"/>
      <c r="HW200" s="32"/>
      <c r="HX200" s="32"/>
      <c r="HY200" s="32"/>
      <c r="HZ200" s="32"/>
      <c r="IA200" s="32"/>
      <c r="IB200" s="32"/>
      <c r="IC200" s="32"/>
      <c r="ID200" s="32"/>
      <c r="IE200" s="32"/>
      <c r="IF200" s="32"/>
      <c r="IG200" s="32"/>
      <c r="IH200" s="32"/>
      <c r="II200" s="32"/>
      <c r="IJ200" s="32"/>
      <c r="IK200" s="32"/>
      <c r="IL200" s="32"/>
      <c r="IM200" s="32"/>
      <c r="IN200" s="32"/>
      <c r="IO200" s="32"/>
      <c r="IP200" s="32"/>
      <c r="IQ200" s="32"/>
      <c r="IR200" s="32"/>
      <c r="IS200" s="32"/>
      <c r="IT200" s="32"/>
      <c r="IU200" s="32"/>
      <c r="IV200" s="32"/>
    </row>
    <row r="201" spans="1:256" s="1" customFormat="1">
      <c r="A201" s="32"/>
      <c r="B201" s="28"/>
      <c r="C201" s="116"/>
      <c r="D201" s="116"/>
      <c r="E201" s="29"/>
      <c r="F201" s="105"/>
      <c r="G201" s="105"/>
      <c r="H201" s="105"/>
      <c r="I201" s="105"/>
      <c r="J201" s="105"/>
      <c r="K201" s="29"/>
      <c r="L201" s="31"/>
      <c r="M201" s="29"/>
      <c r="N201" s="31"/>
      <c r="O201" s="29"/>
      <c r="P201" s="31"/>
      <c r="Q201" s="30"/>
      <c r="R201" s="31"/>
      <c r="S201" s="30"/>
      <c r="T201" s="30"/>
      <c r="U201" s="31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  <c r="BH201" s="32"/>
      <c r="BI201" s="32"/>
      <c r="BJ201" s="32"/>
      <c r="BK201" s="32"/>
      <c r="BL201" s="32"/>
      <c r="BM201" s="32"/>
      <c r="BN201" s="32"/>
      <c r="BO201" s="32"/>
      <c r="BP201" s="32"/>
      <c r="BQ201" s="32"/>
      <c r="BR201" s="32"/>
      <c r="BS201" s="32"/>
      <c r="BT201" s="32"/>
      <c r="BU201" s="32"/>
      <c r="BV201" s="32"/>
      <c r="BW201" s="32"/>
      <c r="BX201" s="32"/>
      <c r="BY201" s="32"/>
      <c r="BZ201" s="32"/>
      <c r="CA201" s="32"/>
      <c r="CB201" s="32"/>
      <c r="CC201" s="32"/>
      <c r="CD201" s="32"/>
      <c r="CE201" s="32"/>
      <c r="CF201" s="32"/>
      <c r="CG201" s="32"/>
      <c r="CH201" s="32"/>
      <c r="CI201" s="32"/>
      <c r="CJ201" s="32"/>
      <c r="CK201" s="32"/>
      <c r="CL201" s="32"/>
      <c r="CM201" s="32"/>
      <c r="CN201" s="32"/>
      <c r="CO201" s="32"/>
      <c r="CP201" s="32"/>
      <c r="CQ201" s="32"/>
      <c r="CR201" s="32"/>
      <c r="CS201" s="32"/>
      <c r="CT201" s="32"/>
      <c r="CU201" s="32"/>
      <c r="CV201" s="32"/>
      <c r="CW201" s="32"/>
      <c r="CX201" s="32"/>
      <c r="CY201" s="32"/>
      <c r="CZ201" s="32"/>
      <c r="DA201" s="32"/>
      <c r="DB201" s="32"/>
      <c r="DC201" s="32"/>
      <c r="DD201" s="32"/>
      <c r="DE201" s="32"/>
      <c r="DF201" s="32"/>
      <c r="DG201" s="32"/>
      <c r="DH201" s="32"/>
      <c r="DI201" s="32"/>
      <c r="DJ201" s="32"/>
      <c r="DK201" s="32"/>
      <c r="DL201" s="32"/>
      <c r="DM201" s="32"/>
      <c r="DN201" s="32"/>
      <c r="DO201" s="32"/>
      <c r="DP201" s="32"/>
      <c r="DQ201" s="32"/>
      <c r="DR201" s="32"/>
      <c r="DS201" s="32"/>
      <c r="DT201" s="32"/>
      <c r="DU201" s="32"/>
      <c r="DV201" s="32"/>
      <c r="DW201" s="32"/>
      <c r="DX201" s="32"/>
      <c r="DY201" s="32"/>
      <c r="DZ201" s="32"/>
      <c r="EA201" s="32"/>
      <c r="EB201" s="32"/>
      <c r="EC201" s="32"/>
      <c r="ED201" s="32"/>
      <c r="EE201" s="32"/>
      <c r="EF201" s="32"/>
      <c r="EG201" s="32"/>
      <c r="EH201" s="32"/>
      <c r="EI201" s="32"/>
      <c r="EJ201" s="32"/>
      <c r="EK201" s="32"/>
      <c r="EL201" s="32"/>
      <c r="EM201" s="32"/>
      <c r="EN201" s="32"/>
      <c r="EO201" s="32"/>
      <c r="EP201" s="32"/>
      <c r="EQ201" s="32"/>
      <c r="ER201" s="32"/>
      <c r="ES201" s="32"/>
      <c r="ET201" s="32"/>
      <c r="EU201" s="32"/>
      <c r="EV201" s="32"/>
      <c r="EW201" s="32"/>
      <c r="EX201" s="32"/>
      <c r="EY201" s="32"/>
      <c r="EZ201" s="32"/>
      <c r="FA201" s="32"/>
      <c r="FB201" s="32"/>
      <c r="FC201" s="32"/>
      <c r="FD201" s="32"/>
      <c r="FE201" s="32"/>
      <c r="FF201" s="32"/>
      <c r="FG201" s="32"/>
      <c r="FH201" s="32"/>
      <c r="FI201" s="32"/>
      <c r="FJ201" s="32"/>
      <c r="FK201" s="32"/>
      <c r="FL201" s="32"/>
      <c r="FM201" s="32"/>
      <c r="FN201" s="32"/>
      <c r="FO201" s="32"/>
      <c r="FP201" s="32"/>
      <c r="FQ201" s="32"/>
      <c r="FR201" s="32"/>
      <c r="FS201" s="32"/>
      <c r="FT201" s="32"/>
      <c r="FU201" s="32"/>
      <c r="FV201" s="32"/>
      <c r="FW201" s="32"/>
      <c r="FX201" s="32"/>
      <c r="FY201" s="32"/>
      <c r="FZ201" s="32"/>
      <c r="GA201" s="32"/>
      <c r="GB201" s="32"/>
      <c r="GC201" s="32"/>
      <c r="GD201" s="32"/>
      <c r="GE201" s="32"/>
      <c r="GF201" s="32"/>
      <c r="GG201" s="32"/>
      <c r="GH201" s="32"/>
      <c r="GI201" s="32"/>
      <c r="GJ201" s="32"/>
      <c r="GK201" s="32"/>
      <c r="GL201" s="32"/>
      <c r="GM201" s="32"/>
      <c r="GN201" s="32"/>
      <c r="GO201" s="32"/>
      <c r="GP201" s="32"/>
      <c r="GQ201" s="32"/>
      <c r="GR201" s="32"/>
      <c r="GS201" s="32"/>
      <c r="GT201" s="32"/>
      <c r="GU201" s="32"/>
      <c r="GV201" s="32"/>
      <c r="GW201" s="32"/>
      <c r="GX201" s="32"/>
      <c r="GY201" s="32"/>
      <c r="GZ201" s="32"/>
      <c r="HA201" s="32"/>
      <c r="HB201" s="32"/>
      <c r="HC201" s="32"/>
      <c r="HD201" s="32"/>
      <c r="HE201" s="32"/>
      <c r="HF201" s="32"/>
      <c r="HG201" s="32"/>
      <c r="HH201" s="32"/>
      <c r="HI201" s="32"/>
      <c r="HJ201" s="32"/>
      <c r="HK201" s="32"/>
      <c r="HL201" s="32"/>
      <c r="HM201" s="32"/>
      <c r="HN201" s="32"/>
      <c r="HO201" s="32"/>
      <c r="HP201" s="32"/>
      <c r="HQ201" s="32"/>
      <c r="HR201" s="32"/>
      <c r="HS201" s="32"/>
      <c r="HT201" s="32"/>
      <c r="HU201" s="32"/>
      <c r="HV201" s="32"/>
      <c r="HW201" s="32"/>
      <c r="HX201" s="32"/>
      <c r="HY201" s="32"/>
      <c r="HZ201" s="32"/>
      <c r="IA201" s="32"/>
      <c r="IB201" s="32"/>
      <c r="IC201" s="32"/>
      <c r="ID201" s="32"/>
      <c r="IE201" s="32"/>
      <c r="IF201" s="32"/>
      <c r="IG201" s="32"/>
      <c r="IH201" s="32"/>
      <c r="II201" s="32"/>
      <c r="IJ201" s="32"/>
      <c r="IK201" s="32"/>
      <c r="IL201" s="32"/>
      <c r="IM201" s="32"/>
      <c r="IN201" s="32"/>
      <c r="IO201" s="32"/>
      <c r="IP201" s="32"/>
      <c r="IQ201" s="32"/>
      <c r="IR201" s="32"/>
      <c r="IS201" s="32"/>
      <c r="IT201" s="32"/>
      <c r="IU201" s="32"/>
      <c r="IV201" s="32"/>
    </row>
    <row r="202" spans="1:256" s="1" customFormat="1">
      <c r="A202" s="32"/>
      <c r="B202" s="28"/>
      <c r="C202" s="116"/>
      <c r="D202" s="116"/>
      <c r="E202" s="29"/>
      <c r="F202" s="105"/>
      <c r="G202" s="105"/>
      <c r="H202" s="105"/>
      <c r="I202" s="105"/>
      <c r="J202" s="105"/>
      <c r="K202" s="29"/>
      <c r="L202" s="31"/>
      <c r="M202" s="29"/>
      <c r="N202" s="31"/>
      <c r="O202" s="29"/>
      <c r="P202" s="31"/>
      <c r="Q202" s="30"/>
      <c r="R202" s="31"/>
      <c r="S202" s="30"/>
      <c r="T202" s="30"/>
      <c r="U202" s="31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  <c r="BH202" s="32"/>
      <c r="BI202" s="32"/>
      <c r="BJ202" s="32"/>
      <c r="BK202" s="32"/>
      <c r="BL202" s="32"/>
      <c r="BM202" s="32"/>
      <c r="BN202" s="32"/>
      <c r="BO202" s="32"/>
      <c r="BP202" s="32"/>
      <c r="BQ202" s="32"/>
      <c r="BR202" s="32"/>
      <c r="BS202" s="32"/>
      <c r="BT202" s="32"/>
      <c r="BU202" s="32"/>
      <c r="BV202" s="32"/>
      <c r="BW202" s="32"/>
      <c r="BX202" s="32"/>
      <c r="BY202" s="32"/>
      <c r="BZ202" s="32"/>
      <c r="CA202" s="32"/>
      <c r="CB202" s="32"/>
      <c r="CC202" s="32"/>
      <c r="CD202" s="32"/>
      <c r="CE202" s="32"/>
      <c r="CF202" s="32"/>
      <c r="CG202" s="32"/>
      <c r="CH202" s="32"/>
      <c r="CI202" s="32"/>
      <c r="CJ202" s="32"/>
      <c r="CK202" s="32"/>
      <c r="CL202" s="32"/>
      <c r="CM202" s="32"/>
      <c r="CN202" s="32"/>
      <c r="CO202" s="32"/>
      <c r="CP202" s="32"/>
      <c r="CQ202" s="32"/>
      <c r="CR202" s="32"/>
      <c r="CS202" s="32"/>
      <c r="CT202" s="32"/>
      <c r="CU202" s="32"/>
      <c r="CV202" s="32"/>
      <c r="CW202" s="32"/>
      <c r="CX202" s="32"/>
      <c r="CY202" s="32"/>
      <c r="CZ202" s="32"/>
      <c r="DA202" s="32"/>
      <c r="DB202" s="32"/>
      <c r="DC202" s="32"/>
      <c r="DD202" s="32"/>
      <c r="DE202" s="32"/>
      <c r="DF202" s="32"/>
      <c r="DG202" s="32"/>
      <c r="DH202" s="32"/>
      <c r="DI202" s="32"/>
      <c r="DJ202" s="32"/>
      <c r="DK202" s="32"/>
      <c r="DL202" s="32"/>
      <c r="DM202" s="32"/>
      <c r="DN202" s="32"/>
      <c r="DO202" s="32"/>
      <c r="DP202" s="32"/>
      <c r="DQ202" s="32"/>
      <c r="DR202" s="32"/>
      <c r="DS202" s="32"/>
      <c r="DT202" s="32"/>
      <c r="DU202" s="32"/>
      <c r="DV202" s="32"/>
      <c r="DW202" s="32"/>
      <c r="DX202" s="32"/>
      <c r="DY202" s="32"/>
      <c r="DZ202" s="32"/>
      <c r="EA202" s="32"/>
      <c r="EB202" s="32"/>
      <c r="EC202" s="32"/>
      <c r="ED202" s="32"/>
      <c r="EE202" s="32"/>
      <c r="EF202" s="32"/>
      <c r="EG202" s="32"/>
      <c r="EH202" s="32"/>
      <c r="EI202" s="32"/>
      <c r="EJ202" s="32"/>
      <c r="EK202" s="32"/>
      <c r="EL202" s="32"/>
      <c r="EM202" s="32"/>
      <c r="EN202" s="32"/>
      <c r="EO202" s="32"/>
      <c r="EP202" s="32"/>
      <c r="EQ202" s="32"/>
      <c r="ER202" s="32"/>
      <c r="ES202" s="32"/>
      <c r="ET202" s="32"/>
      <c r="EU202" s="32"/>
      <c r="EV202" s="32"/>
      <c r="EW202" s="32"/>
      <c r="EX202" s="32"/>
      <c r="EY202" s="32"/>
      <c r="EZ202" s="32"/>
      <c r="FA202" s="32"/>
      <c r="FB202" s="32"/>
      <c r="FC202" s="32"/>
      <c r="FD202" s="32"/>
      <c r="FE202" s="32"/>
      <c r="FF202" s="32"/>
      <c r="FG202" s="32"/>
      <c r="FH202" s="32"/>
      <c r="FI202" s="32"/>
      <c r="FJ202" s="32"/>
      <c r="FK202" s="32"/>
      <c r="FL202" s="32"/>
      <c r="FM202" s="32"/>
      <c r="FN202" s="32"/>
      <c r="FO202" s="32"/>
      <c r="FP202" s="32"/>
      <c r="FQ202" s="32"/>
      <c r="FR202" s="32"/>
      <c r="FS202" s="32"/>
      <c r="FT202" s="32"/>
      <c r="FU202" s="32"/>
      <c r="FV202" s="32"/>
      <c r="FW202" s="32"/>
      <c r="FX202" s="32"/>
      <c r="FY202" s="32"/>
      <c r="FZ202" s="32"/>
      <c r="GA202" s="32"/>
      <c r="GB202" s="32"/>
      <c r="GC202" s="32"/>
      <c r="GD202" s="32"/>
      <c r="GE202" s="32"/>
      <c r="GF202" s="32"/>
      <c r="GG202" s="32"/>
      <c r="GH202" s="32"/>
      <c r="GI202" s="32"/>
      <c r="GJ202" s="32"/>
      <c r="GK202" s="32"/>
      <c r="GL202" s="32"/>
      <c r="GM202" s="32"/>
      <c r="GN202" s="32"/>
      <c r="GO202" s="32"/>
      <c r="GP202" s="32"/>
      <c r="GQ202" s="32"/>
      <c r="GR202" s="32"/>
      <c r="GS202" s="32"/>
      <c r="GT202" s="32"/>
      <c r="GU202" s="32"/>
      <c r="GV202" s="32"/>
      <c r="GW202" s="32"/>
      <c r="GX202" s="32"/>
      <c r="GY202" s="32"/>
      <c r="GZ202" s="32"/>
      <c r="HA202" s="32"/>
      <c r="HB202" s="32"/>
      <c r="HC202" s="32"/>
      <c r="HD202" s="32"/>
      <c r="HE202" s="32"/>
      <c r="HF202" s="32"/>
      <c r="HG202" s="32"/>
      <c r="HH202" s="32"/>
      <c r="HI202" s="32"/>
      <c r="HJ202" s="32"/>
      <c r="HK202" s="32"/>
      <c r="HL202" s="32"/>
      <c r="HM202" s="32"/>
      <c r="HN202" s="32"/>
      <c r="HO202" s="32"/>
      <c r="HP202" s="32"/>
      <c r="HQ202" s="32"/>
      <c r="HR202" s="32"/>
      <c r="HS202" s="32"/>
      <c r="HT202" s="32"/>
      <c r="HU202" s="32"/>
      <c r="HV202" s="32"/>
      <c r="HW202" s="32"/>
      <c r="HX202" s="32"/>
      <c r="HY202" s="32"/>
      <c r="HZ202" s="32"/>
      <c r="IA202" s="32"/>
      <c r="IB202" s="32"/>
      <c r="IC202" s="32"/>
      <c r="ID202" s="32"/>
      <c r="IE202" s="32"/>
      <c r="IF202" s="32"/>
      <c r="IG202" s="32"/>
      <c r="IH202" s="32"/>
      <c r="II202" s="32"/>
      <c r="IJ202" s="32"/>
      <c r="IK202" s="32"/>
      <c r="IL202" s="32"/>
      <c r="IM202" s="32"/>
      <c r="IN202" s="32"/>
      <c r="IO202" s="32"/>
      <c r="IP202" s="32"/>
      <c r="IQ202" s="32"/>
      <c r="IR202" s="32"/>
      <c r="IS202" s="32"/>
      <c r="IT202" s="32"/>
      <c r="IU202" s="32"/>
      <c r="IV202" s="32"/>
    </row>
    <row r="203" spans="1:256" s="1" customFormat="1">
      <c r="A203" s="32"/>
      <c r="B203" s="28"/>
      <c r="C203" s="116"/>
      <c r="D203" s="116"/>
      <c r="E203" s="29"/>
      <c r="F203" s="105"/>
      <c r="G203" s="105"/>
      <c r="H203" s="105"/>
      <c r="I203" s="105"/>
      <c r="J203" s="105"/>
      <c r="K203" s="29"/>
      <c r="L203" s="31"/>
      <c r="M203" s="29"/>
      <c r="N203" s="31"/>
      <c r="O203" s="29"/>
      <c r="P203" s="31"/>
      <c r="Q203" s="30"/>
      <c r="R203" s="31"/>
      <c r="S203" s="30"/>
      <c r="T203" s="30"/>
      <c r="U203" s="31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  <c r="BH203" s="32"/>
      <c r="BI203" s="32"/>
      <c r="BJ203" s="32"/>
      <c r="BK203" s="32"/>
      <c r="BL203" s="32"/>
      <c r="BM203" s="32"/>
      <c r="BN203" s="32"/>
      <c r="BO203" s="32"/>
      <c r="BP203" s="32"/>
      <c r="BQ203" s="32"/>
      <c r="BR203" s="32"/>
      <c r="BS203" s="32"/>
      <c r="BT203" s="32"/>
      <c r="BU203" s="32"/>
      <c r="BV203" s="32"/>
      <c r="BW203" s="32"/>
      <c r="BX203" s="32"/>
      <c r="BY203" s="32"/>
      <c r="BZ203" s="32"/>
      <c r="CA203" s="32"/>
      <c r="CB203" s="32"/>
      <c r="CC203" s="32"/>
      <c r="CD203" s="32"/>
      <c r="CE203" s="32"/>
      <c r="CF203" s="32"/>
      <c r="CG203" s="32"/>
      <c r="CH203" s="32"/>
      <c r="CI203" s="32"/>
      <c r="CJ203" s="32"/>
      <c r="CK203" s="32"/>
      <c r="CL203" s="32"/>
      <c r="CM203" s="32"/>
      <c r="CN203" s="32"/>
      <c r="CO203" s="32"/>
      <c r="CP203" s="32"/>
      <c r="CQ203" s="32"/>
      <c r="CR203" s="32"/>
      <c r="CS203" s="32"/>
      <c r="CT203" s="32"/>
      <c r="CU203" s="32"/>
      <c r="CV203" s="32"/>
      <c r="CW203" s="32"/>
      <c r="CX203" s="32"/>
      <c r="CY203" s="32"/>
      <c r="CZ203" s="32"/>
      <c r="DA203" s="32"/>
      <c r="DB203" s="32"/>
      <c r="DC203" s="32"/>
      <c r="DD203" s="32"/>
      <c r="DE203" s="32"/>
      <c r="DF203" s="32"/>
      <c r="DG203" s="32"/>
      <c r="DH203" s="32"/>
      <c r="DI203" s="32"/>
      <c r="DJ203" s="32"/>
      <c r="DK203" s="32"/>
      <c r="DL203" s="32"/>
      <c r="DM203" s="32"/>
      <c r="DN203" s="32"/>
      <c r="DO203" s="32"/>
      <c r="DP203" s="32"/>
      <c r="DQ203" s="32"/>
      <c r="DR203" s="32"/>
      <c r="DS203" s="32"/>
      <c r="DT203" s="32"/>
      <c r="DU203" s="32"/>
      <c r="DV203" s="32"/>
      <c r="DW203" s="32"/>
      <c r="DX203" s="32"/>
      <c r="DY203" s="32"/>
      <c r="DZ203" s="32"/>
      <c r="EA203" s="32"/>
      <c r="EB203" s="32"/>
      <c r="EC203" s="32"/>
      <c r="ED203" s="32"/>
      <c r="EE203" s="32"/>
      <c r="EF203" s="32"/>
      <c r="EG203" s="32"/>
      <c r="EH203" s="32"/>
      <c r="EI203" s="32"/>
      <c r="EJ203" s="32"/>
      <c r="EK203" s="32"/>
      <c r="EL203" s="32"/>
      <c r="EM203" s="32"/>
      <c r="EN203" s="32"/>
      <c r="EO203" s="32"/>
      <c r="EP203" s="32"/>
      <c r="EQ203" s="32"/>
      <c r="ER203" s="32"/>
      <c r="ES203" s="32"/>
      <c r="ET203" s="32"/>
      <c r="EU203" s="32"/>
      <c r="EV203" s="32"/>
      <c r="EW203" s="32"/>
      <c r="EX203" s="32"/>
      <c r="EY203" s="32"/>
      <c r="EZ203" s="32"/>
      <c r="FA203" s="32"/>
      <c r="FB203" s="32"/>
      <c r="FC203" s="32"/>
      <c r="FD203" s="32"/>
      <c r="FE203" s="32"/>
      <c r="FF203" s="32"/>
      <c r="FG203" s="32"/>
      <c r="FH203" s="32"/>
      <c r="FI203" s="32"/>
      <c r="FJ203" s="32"/>
      <c r="FK203" s="32"/>
      <c r="FL203" s="32"/>
      <c r="FM203" s="32"/>
      <c r="FN203" s="32"/>
      <c r="FO203" s="32"/>
      <c r="FP203" s="32"/>
      <c r="FQ203" s="32"/>
      <c r="FR203" s="32"/>
      <c r="FS203" s="32"/>
      <c r="FT203" s="32"/>
      <c r="FU203" s="32"/>
      <c r="FV203" s="32"/>
      <c r="FW203" s="32"/>
      <c r="FX203" s="32"/>
      <c r="FY203" s="32"/>
      <c r="FZ203" s="32"/>
      <c r="GA203" s="32"/>
      <c r="GB203" s="32"/>
      <c r="GC203" s="32"/>
      <c r="GD203" s="32"/>
      <c r="GE203" s="32"/>
      <c r="GF203" s="32"/>
      <c r="GG203" s="32"/>
      <c r="GH203" s="32"/>
      <c r="GI203" s="32"/>
      <c r="GJ203" s="32"/>
      <c r="GK203" s="32"/>
      <c r="GL203" s="32"/>
      <c r="GM203" s="32"/>
      <c r="GN203" s="32"/>
      <c r="GO203" s="32"/>
      <c r="GP203" s="32"/>
      <c r="GQ203" s="32"/>
      <c r="GR203" s="32"/>
      <c r="GS203" s="32"/>
      <c r="GT203" s="32"/>
      <c r="GU203" s="32"/>
      <c r="GV203" s="32"/>
      <c r="GW203" s="32"/>
      <c r="GX203" s="32"/>
      <c r="GY203" s="32"/>
      <c r="GZ203" s="32"/>
      <c r="HA203" s="32"/>
      <c r="HB203" s="32"/>
      <c r="HC203" s="32"/>
      <c r="HD203" s="32"/>
      <c r="HE203" s="32"/>
      <c r="HF203" s="32"/>
      <c r="HG203" s="32"/>
      <c r="HH203" s="32"/>
      <c r="HI203" s="32"/>
      <c r="HJ203" s="32"/>
      <c r="HK203" s="32"/>
      <c r="HL203" s="32"/>
      <c r="HM203" s="32"/>
      <c r="HN203" s="32"/>
      <c r="HO203" s="32"/>
      <c r="HP203" s="32"/>
      <c r="HQ203" s="32"/>
      <c r="HR203" s="32"/>
      <c r="HS203" s="32"/>
      <c r="HT203" s="32"/>
      <c r="HU203" s="32"/>
      <c r="HV203" s="32"/>
      <c r="HW203" s="32"/>
      <c r="HX203" s="32"/>
      <c r="HY203" s="32"/>
      <c r="HZ203" s="32"/>
      <c r="IA203" s="32"/>
      <c r="IB203" s="32"/>
      <c r="IC203" s="32"/>
      <c r="ID203" s="32"/>
      <c r="IE203" s="32"/>
      <c r="IF203" s="32"/>
      <c r="IG203" s="32"/>
      <c r="IH203" s="32"/>
      <c r="II203" s="32"/>
      <c r="IJ203" s="32"/>
      <c r="IK203" s="32"/>
      <c r="IL203" s="32"/>
      <c r="IM203" s="32"/>
      <c r="IN203" s="32"/>
      <c r="IO203" s="32"/>
      <c r="IP203" s="32"/>
      <c r="IQ203" s="32"/>
      <c r="IR203" s="32"/>
      <c r="IS203" s="32"/>
      <c r="IT203" s="32"/>
      <c r="IU203" s="32"/>
      <c r="IV203" s="32"/>
    </row>
    <row r="204" spans="1:256" s="1" customFormat="1">
      <c r="A204" s="32"/>
      <c r="B204" s="28"/>
      <c r="C204" s="116"/>
      <c r="D204" s="116"/>
      <c r="E204" s="29"/>
      <c r="F204" s="105"/>
      <c r="G204" s="105"/>
      <c r="H204" s="105"/>
      <c r="I204" s="105"/>
      <c r="J204" s="105"/>
      <c r="K204" s="29"/>
      <c r="L204" s="31"/>
      <c r="M204" s="29"/>
      <c r="N204" s="31"/>
      <c r="O204" s="29"/>
      <c r="P204" s="31"/>
      <c r="Q204" s="30"/>
      <c r="R204" s="31"/>
      <c r="S204" s="30"/>
      <c r="T204" s="30"/>
      <c r="U204" s="31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  <c r="BN204" s="32"/>
      <c r="BO204" s="32"/>
      <c r="BP204" s="32"/>
      <c r="BQ204" s="32"/>
      <c r="BR204" s="32"/>
      <c r="BS204" s="32"/>
      <c r="BT204" s="32"/>
      <c r="BU204" s="32"/>
      <c r="BV204" s="32"/>
      <c r="BW204" s="32"/>
      <c r="BX204" s="32"/>
      <c r="BY204" s="32"/>
      <c r="BZ204" s="32"/>
      <c r="CA204" s="32"/>
      <c r="CB204" s="32"/>
      <c r="CC204" s="32"/>
      <c r="CD204" s="32"/>
      <c r="CE204" s="32"/>
      <c r="CF204" s="32"/>
      <c r="CG204" s="32"/>
      <c r="CH204" s="32"/>
      <c r="CI204" s="32"/>
      <c r="CJ204" s="32"/>
      <c r="CK204" s="32"/>
      <c r="CL204" s="32"/>
      <c r="CM204" s="32"/>
      <c r="CN204" s="32"/>
      <c r="CO204" s="32"/>
      <c r="CP204" s="32"/>
      <c r="CQ204" s="32"/>
      <c r="CR204" s="32"/>
      <c r="CS204" s="32"/>
      <c r="CT204" s="32"/>
      <c r="CU204" s="32"/>
      <c r="CV204" s="32"/>
      <c r="CW204" s="32"/>
      <c r="CX204" s="32"/>
      <c r="CY204" s="32"/>
      <c r="CZ204" s="32"/>
      <c r="DA204" s="32"/>
      <c r="DB204" s="32"/>
      <c r="DC204" s="32"/>
      <c r="DD204" s="32"/>
      <c r="DE204" s="32"/>
      <c r="DF204" s="32"/>
      <c r="DG204" s="32"/>
      <c r="DH204" s="32"/>
      <c r="DI204" s="32"/>
      <c r="DJ204" s="32"/>
      <c r="DK204" s="32"/>
      <c r="DL204" s="32"/>
      <c r="DM204" s="32"/>
      <c r="DN204" s="32"/>
      <c r="DO204" s="32"/>
      <c r="DP204" s="32"/>
      <c r="DQ204" s="32"/>
      <c r="DR204" s="32"/>
      <c r="DS204" s="32"/>
      <c r="DT204" s="32"/>
      <c r="DU204" s="32"/>
      <c r="DV204" s="32"/>
      <c r="DW204" s="32"/>
      <c r="DX204" s="32"/>
      <c r="DY204" s="32"/>
      <c r="DZ204" s="32"/>
      <c r="EA204" s="32"/>
      <c r="EB204" s="32"/>
      <c r="EC204" s="32"/>
      <c r="ED204" s="32"/>
      <c r="EE204" s="32"/>
      <c r="EF204" s="32"/>
      <c r="EG204" s="32"/>
      <c r="EH204" s="32"/>
      <c r="EI204" s="32"/>
      <c r="EJ204" s="32"/>
      <c r="EK204" s="32"/>
      <c r="EL204" s="32"/>
      <c r="EM204" s="32"/>
      <c r="EN204" s="32"/>
      <c r="EO204" s="32"/>
      <c r="EP204" s="32"/>
      <c r="EQ204" s="32"/>
      <c r="ER204" s="32"/>
      <c r="ES204" s="32"/>
      <c r="ET204" s="32"/>
      <c r="EU204" s="32"/>
      <c r="EV204" s="32"/>
      <c r="EW204" s="32"/>
      <c r="EX204" s="32"/>
      <c r="EY204" s="32"/>
      <c r="EZ204" s="32"/>
      <c r="FA204" s="32"/>
      <c r="FB204" s="32"/>
      <c r="FC204" s="32"/>
      <c r="FD204" s="32"/>
      <c r="FE204" s="32"/>
      <c r="FF204" s="32"/>
      <c r="FG204" s="32"/>
      <c r="FH204" s="32"/>
      <c r="FI204" s="32"/>
      <c r="FJ204" s="32"/>
      <c r="FK204" s="32"/>
      <c r="FL204" s="32"/>
      <c r="FM204" s="32"/>
      <c r="FN204" s="32"/>
      <c r="FO204" s="32"/>
      <c r="FP204" s="32"/>
      <c r="FQ204" s="32"/>
      <c r="FR204" s="32"/>
      <c r="FS204" s="32"/>
      <c r="FT204" s="32"/>
      <c r="FU204" s="32"/>
      <c r="FV204" s="32"/>
      <c r="FW204" s="32"/>
      <c r="FX204" s="32"/>
      <c r="FY204" s="32"/>
      <c r="FZ204" s="32"/>
      <c r="GA204" s="32"/>
      <c r="GB204" s="32"/>
      <c r="GC204" s="32"/>
      <c r="GD204" s="32"/>
      <c r="GE204" s="32"/>
      <c r="GF204" s="32"/>
      <c r="GG204" s="32"/>
      <c r="GH204" s="32"/>
      <c r="GI204" s="32"/>
      <c r="GJ204" s="32"/>
      <c r="GK204" s="32"/>
      <c r="GL204" s="32"/>
      <c r="GM204" s="32"/>
      <c r="GN204" s="32"/>
      <c r="GO204" s="32"/>
      <c r="GP204" s="32"/>
      <c r="GQ204" s="32"/>
      <c r="GR204" s="32"/>
      <c r="GS204" s="32"/>
      <c r="GT204" s="32"/>
      <c r="GU204" s="32"/>
      <c r="GV204" s="32"/>
      <c r="GW204" s="32"/>
      <c r="GX204" s="32"/>
      <c r="GY204" s="32"/>
      <c r="GZ204" s="32"/>
      <c r="HA204" s="32"/>
      <c r="HB204" s="32"/>
      <c r="HC204" s="32"/>
      <c r="HD204" s="32"/>
      <c r="HE204" s="32"/>
      <c r="HF204" s="32"/>
      <c r="HG204" s="32"/>
      <c r="HH204" s="32"/>
      <c r="HI204" s="32"/>
      <c r="HJ204" s="32"/>
      <c r="HK204" s="32"/>
      <c r="HL204" s="32"/>
      <c r="HM204" s="32"/>
      <c r="HN204" s="32"/>
      <c r="HO204" s="32"/>
      <c r="HP204" s="32"/>
      <c r="HQ204" s="32"/>
      <c r="HR204" s="32"/>
      <c r="HS204" s="32"/>
      <c r="HT204" s="32"/>
      <c r="HU204" s="32"/>
      <c r="HV204" s="32"/>
      <c r="HW204" s="32"/>
      <c r="HX204" s="32"/>
      <c r="HY204" s="32"/>
      <c r="HZ204" s="32"/>
      <c r="IA204" s="32"/>
      <c r="IB204" s="32"/>
      <c r="IC204" s="32"/>
      <c r="ID204" s="32"/>
      <c r="IE204" s="32"/>
      <c r="IF204" s="32"/>
      <c r="IG204" s="32"/>
      <c r="IH204" s="32"/>
      <c r="II204" s="32"/>
      <c r="IJ204" s="32"/>
      <c r="IK204" s="32"/>
      <c r="IL204" s="32"/>
      <c r="IM204" s="32"/>
      <c r="IN204" s="32"/>
      <c r="IO204" s="32"/>
      <c r="IP204" s="32"/>
      <c r="IQ204" s="32"/>
      <c r="IR204" s="32"/>
      <c r="IS204" s="32"/>
      <c r="IT204" s="32"/>
      <c r="IU204" s="32"/>
      <c r="IV204" s="32"/>
    </row>
    <row r="205" spans="1:256" s="1" customFormat="1">
      <c r="A205" s="32"/>
      <c r="B205" s="28"/>
      <c r="C205" s="116"/>
      <c r="D205" s="116"/>
      <c r="E205" s="29"/>
      <c r="F205" s="105"/>
      <c r="G205" s="105"/>
      <c r="H205" s="105"/>
      <c r="I205" s="105"/>
      <c r="J205" s="105"/>
      <c r="K205" s="29"/>
      <c r="L205" s="31"/>
      <c r="M205" s="29"/>
      <c r="N205" s="31"/>
      <c r="O205" s="29"/>
      <c r="P205" s="31"/>
      <c r="Q205" s="30"/>
      <c r="R205" s="31"/>
      <c r="S205" s="30"/>
      <c r="T205" s="30"/>
      <c r="U205" s="31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  <c r="BN205" s="32"/>
      <c r="BO205" s="32"/>
      <c r="BP205" s="32"/>
      <c r="BQ205" s="32"/>
      <c r="BR205" s="32"/>
      <c r="BS205" s="32"/>
      <c r="BT205" s="32"/>
      <c r="BU205" s="32"/>
      <c r="BV205" s="32"/>
      <c r="BW205" s="32"/>
      <c r="BX205" s="32"/>
      <c r="BY205" s="32"/>
      <c r="BZ205" s="32"/>
      <c r="CA205" s="32"/>
      <c r="CB205" s="32"/>
      <c r="CC205" s="32"/>
      <c r="CD205" s="32"/>
      <c r="CE205" s="32"/>
      <c r="CF205" s="32"/>
      <c r="CG205" s="32"/>
      <c r="CH205" s="32"/>
      <c r="CI205" s="32"/>
      <c r="CJ205" s="32"/>
      <c r="CK205" s="32"/>
      <c r="CL205" s="32"/>
      <c r="CM205" s="32"/>
      <c r="CN205" s="32"/>
      <c r="CO205" s="32"/>
      <c r="CP205" s="32"/>
      <c r="CQ205" s="32"/>
      <c r="CR205" s="32"/>
      <c r="CS205" s="32"/>
      <c r="CT205" s="32"/>
      <c r="CU205" s="32"/>
      <c r="CV205" s="32"/>
      <c r="CW205" s="32"/>
      <c r="CX205" s="32"/>
      <c r="CY205" s="32"/>
      <c r="CZ205" s="32"/>
      <c r="DA205" s="32"/>
      <c r="DB205" s="32"/>
      <c r="DC205" s="32"/>
      <c r="DD205" s="32"/>
      <c r="DE205" s="32"/>
      <c r="DF205" s="32"/>
      <c r="DG205" s="32"/>
      <c r="DH205" s="32"/>
      <c r="DI205" s="32"/>
      <c r="DJ205" s="32"/>
      <c r="DK205" s="32"/>
      <c r="DL205" s="32"/>
      <c r="DM205" s="32"/>
      <c r="DN205" s="32"/>
      <c r="DO205" s="32"/>
      <c r="DP205" s="32"/>
      <c r="DQ205" s="32"/>
      <c r="DR205" s="32"/>
      <c r="DS205" s="32"/>
      <c r="DT205" s="32"/>
      <c r="DU205" s="32"/>
      <c r="DV205" s="32"/>
      <c r="DW205" s="32"/>
      <c r="DX205" s="32"/>
      <c r="DY205" s="32"/>
      <c r="DZ205" s="32"/>
      <c r="EA205" s="32"/>
      <c r="EB205" s="32"/>
      <c r="EC205" s="32"/>
      <c r="ED205" s="32"/>
      <c r="EE205" s="32"/>
      <c r="EF205" s="32"/>
      <c r="EG205" s="32"/>
      <c r="EH205" s="32"/>
      <c r="EI205" s="32"/>
      <c r="EJ205" s="32"/>
      <c r="EK205" s="32"/>
      <c r="EL205" s="32"/>
      <c r="EM205" s="32"/>
      <c r="EN205" s="32"/>
      <c r="EO205" s="32"/>
      <c r="EP205" s="32"/>
      <c r="EQ205" s="32"/>
      <c r="ER205" s="32"/>
      <c r="ES205" s="32"/>
      <c r="ET205" s="32"/>
      <c r="EU205" s="32"/>
      <c r="EV205" s="32"/>
      <c r="EW205" s="32"/>
      <c r="EX205" s="32"/>
      <c r="EY205" s="32"/>
      <c r="EZ205" s="32"/>
      <c r="FA205" s="32"/>
      <c r="FB205" s="32"/>
      <c r="FC205" s="32"/>
      <c r="FD205" s="32"/>
      <c r="FE205" s="32"/>
      <c r="FF205" s="32"/>
      <c r="FG205" s="32"/>
      <c r="FH205" s="32"/>
      <c r="FI205" s="32"/>
      <c r="FJ205" s="32"/>
      <c r="FK205" s="32"/>
      <c r="FL205" s="32"/>
      <c r="FM205" s="32"/>
      <c r="FN205" s="32"/>
      <c r="FO205" s="32"/>
      <c r="FP205" s="32"/>
      <c r="FQ205" s="32"/>
      <c r="FR205" s="32"/>
      <c r="FS205" s="32"/>
      <c r="FT205" s="32"/>
      <c r="FU205" s="32"/>
      <c r="FV205" s="32"/>
      <c r="FW205" s="32"/>
      <c r="FX205" s="32"/>
      <c r="FY205" s="32"/>
      <c r="FZ205" s="32"/>
      <c r="GA205" s="32"/>
      <c r="GB205" s="32"/>
      <c r="GC205" s="32"/>
      <c r="GD205" s="32"/>
      <c r="GE205" s="32"/>
      <c r="GF205" s="32"/>
      <c r="GG205" s="32"/>
      <c r="GH205" s="32"/>
      <c r="GI205" s="32"/>
      <c r="GJ205" s="32"/>
      <c r="GK205" s="32"/>
      <c r="GL205" s="32"/>
      <c r="GM205" s="32"/>
      <c r="GN205" s="32"/>
      <c r="GO205" s="32"/>
      <c r="GP205" s="32"/>
      <c r="GQ205" s="32"/>
      <c r="GR205" s="32"/>
      <c r="GS205" s="32"/>
      <c r="GT205" s="32"/>
      <c r="GU205" s="32"/>
      <c r="GV205" s="32"/>
      <c r="GW205" s="32"/>
      <c r="GX205" s="32"/>
      <c r="GY205" s="32"/>
      <c r="GZ205" s="32"/>
      <c r="HA205" s="32"/>
      <c r="HB205" s="32"/>
      <c r="HC205" s="32"/>
      <c r="HD205" s="32"/>
      <c r="HE205" s="32"/>
      <c r="HF205" s="32"/>
      <c r="HG205" s="32"/>
      <c r="HH205" s="32"/>
      <c r="HI205" s="32"/>
      <c r="HJ205" s="32"/>
      <c r="HK205" s="32"/>
      <c r="HL205" s="32"/>
      <c r="HM205" s="32"/>
      <c r="HN205" s="32"/>
      <c r="HO205" s="32"/>
      <c r="HP205" s="32"/>
      <c r="HQ205" s="32"/>
      <c r="HR205" s="32"/>
      <c r="HS205" s="32"/>
      <c r="HT205" s="32"/>
      <c r="HU205" s="32"/>
      <c r="HV205" s="32"/>
      <c r="HW205" s="32"/>
      <c r="HX205" s="32"/>
      <c r="HY205" s="32"/>
      <c r="HZ205" s="32"/>
      <c r="IA205" s="32"/>
      <c r="IB205" s="32"/>
      <c r="IC205" s="32"/>
      <c r="ID205" s="32"/>
      <c r="IE205" s="32"/>
      <c r="IF205" s="32"/>
      <c r="IG205" s="32"/>
      <c r="IH205" s="32"/>
      <c r="II205" s="32"/>
      <c r="IJ205" s="32"/>
      <c r="IK205" s="32"/>
      <c r="IL205" s="32"/>
      <c r="IM205" s="32"/>
      <c r="IN205" s="32"/>
      <c r="IO205" s="32"/>
      <c r="IP205" s="32"/>
      <c r="IQ205" s="32"/>
      <c r="IR205" s="32"/>
      <c r="IS205" s="32"/>
      <c r="IT205" s="32"/>
      <c r="IU205" s="32"/>
      <c r="IV205" s="32"/>
    </row>
    <row r="206" spans="1:256" s="1" customFormat="1">
      <c r="A206" s="32"/>
      <c r="B206" s="28"/>
      <c r="C206" s="116"/>
      <c r="D206" s="116"/>
      <c r="E206" s="29"/>
      <c r="F206" s="105"/>
      <c r="G206" s="105"/>
      <c r="H206" s="105"/>
      <c r="I206" s="105"/>
      <c r="J206" s="105"/>
      <c r="K206" s="29"/>
      <c r="L206" s="31"/>
      <c r="M206" s="29"/>
      <c r="N206" s="31"/>
      <c r="O206" s="29"/>
      <c r="P206" s="31"/>
      <c r="Q206" s="30"/>
      <c r="R206" s="31"/>
      <c r="S206" s="30"/>
      <c r="T206" s="30"/>
      <c r="U206" s="31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  <c r="BP206" s="32"/>
      <c r="BQ206" s="32"/>
      <c r="BR206" s="32"/>
      <c r="BS206" s="32"/>
      <c r="BT206" s="32"/>
      <c r="BU206" s="32"/>
      <c r="BV206" s="32"/>
      <c r="BW206" s="32"/>
      <c r="BX206" s="32"/>
      <c r="BY206" s="32"/>
      <c r="BZ206" s="32"/>
      <c r="CA206" s="32"/>
      <c r="CB206" s="32"/>
      <c r="CC206" s="32"/>
      <c r="CD206" s="32"/>
      <c r="CE206" s="32"/>
      <c r="CF206" s="32"/>
      <c r="CG206" s="32"/>
      <c r="CH206" s="32"/>
      <c r="CI206" s="32"/>
      <c r="CJ206" s="32"/>
      <c r="CK206" s="32"/>
      <c r="CL206" s="32"/>
      <c r="CM206" s="32"/>
      <c r="CN206" s="32"/>
      <c r="CO206" s="32"/>
      <c r="CP206" s="32"/>
      <c r="CQ206" s="32"/>
      <c r="CR206" s="32"/>
      <c r="CS206" s="32"/>
      <c r="CT206" s="32"/>
      <c r="CU206" s="32"/>
      <c r="CV206" s="32"/>
      <c r="CW206" s="32"/>
      <c r="CX206" s="32"/>
      <c r="CY206" s="32"/>
      <c r="CZ206" s="32"/>
      <c r="DA206" s="32"/>
      <c r="DB206" s="32"/>
      <c r="DC206" s="32"/>
      <c r="DD206" s="32"/>
      <c r="DE206" s="32"/>
      <c r="DF206" s="32"/>
      <c r="DG206" s="32"/>
      <c r="DH206" s="32"/>
      <c r="DI206" s="32"/>
      <c r="DJ206" s="32"/>
      <c r="DK206" s="32"/>
      <c r="DL206" s="32"/>
      <c r="DM206" s="32"/>
      <c r="DN206" s="32"/>
      <c r="DO206" s="32"/>
      <c r="DP206" s="32"/>
      <c r="DQ206" s="32"/>
      <c r="DR206" s="32"/>
      <c r="DS206" s="32"/>
      <c r="DT206" s="32"/>
      <c r="DU206" s="32"/>
      <c r="DV206" s="32"/>
      <c r="DW206" s="32"/>
      <c r="DX206" s="32"/>
      <c r="DY206" s="32"/>
      <c r="DZ206" s="32"/>
      <c r="EA206" s="32"/>
      <c r="EB206" s="32"/>
      <c r="EC206" s="32"/>
      <c r="ED206" s="32"/>
      <c r="EE206" s="32"/>
      <c r="EF206" s="32"/>
      <c r="EG206" s="32"/>
      <c r="EH206" s="32"/>
      <c r="EI206" s="32"/>
      <c r="EJ206" s="32"/>
      <c r="EK206" s="32"/>
      <c r="EL206" s="32"/>
      <c r="EM206" s="32"/>
      <c r="EN206" s="32"/>
      <c r="EO206" s="32"/>
      <c r="EP206" s="32"/>
      <c r="EQ206" s="32"/>
      <c r="ER206" s="32"/>
      <c r="ES206" s="32"/>
      <c r="ET206" s="32"/>
      <c r="EU206" s="32"/>
      <c r="EV206" s="32"/>
      <c r="EW206" s="32"/>
      <c r="EX206" s="32"/>
      <c r="EY206" s="32"/>
      <c r="EZ206" s="32"/>
      <c r="FA206" s="32"/>
      <c r="FB206" s="32"/>
      <c r="FC206" s="32"/>
      <c r="FD206" s="32"/>
      <c r="FE206" s="32"/>
      <c r="FF206" s="32"/>
      <c r="FG206" s="32"/>
      <c r="FH206" s="32"/>
      <c r="FI206" s="32"/>
      <c r="FJ206" s="32"/>
      <c r="FK206" s="32"/>
      <c r="FL206" s="32"/>
      <c r="FM206" s="32"/>
      <c r="FN206" s="32"/>
      <c r="FO206" s="32"/>
      <c r="FP206" s="32"/>
      <c r="FQ206" s="32"/>
      <c r="FR206" s="32"/>
      <c r="FS206" s="32"/>
      <c r="FT206" s="32"/>
      <c r="FU206" s="32"/>
      <c r="FV206" s="32"/>
      <c r="FW206" s="32"/>
      <c r="FX206" s="32"/>
      <c r="FY206" s="32"/>
      <c r="FZ206" s="32"/>
      <c r="GA206" s="32"/>
      <c r="GB206" s="32"/>
      <c r="GC206" s="32"/>
      <c r="GD206" s="32"/>
      <c r="GE206" s="32"/>
      <c r="GF206" s="32"/>
      <c r="GG206" s="32"/>
      <c r="GH206" s="32"/>
      <c r="GI206" s="32"/>
      <c r="GJ206" s="32"/>
      <c r="GK206" s="32"/>
      <c r="GL206" s="32"/>
      <c r="GM206" s="32"/>
      <c r="GN206" s="32"/>
      <c r="GO206" s="32"/>
      <c r="GP206" s="32"/>
      <c r="GQ206" s="32"/>
      <c r="GR206" s="32"/>
      <c r="GS206" s="32"/>
      <c r="GT206" s="32"/>
      <c r="GU206" s="32"/>
      <c r="GV206" s="32"/>
      <c r="GW206" s="32"/>
      <c r="GX206" s="32"/>
      <c r="GY206" s="32"/>
      <c r="GZ206" s="32"/>
      <c r="HA206" s="32"/>
      <c r="HB206" s="32"/>
      <c r="HC206" s="32"/>
      <c r="HD206" s="32"/>
      <c r="HE206" s="32"/>
      <c r="HF206" s="32"/>
      <c r="HG206" s="32"/>
      <c r="HH206" s="32"/>
      <c r="HI206" s="32"/>
      <c r="HJ206" s="32"/>
      <c r="HK206" s="32"/>
      <c r="HL206" s="32"/>
      <c r="HM206" s="32"/>
      <c r="HN206" s="32"/>
      <c r="HO206" s="32"/>
      <c r="HP206" s="32"/>
      <c r="HQ206" s="32"/>
      <c r="HR206" s="32"/>
      <c r="HS206" s="32"/>
      <c r="HT206" s="32"/>
      <c r="HU206" s="32"/>
      <c r="HV206" s="32"/>
      <c r="HW206" s="32"/>
      <c r="HX206" s="32"/>
      <c r="HY206" s="32"/>
      <c r="HZ206" s="32"/>
      <c r="IA206" s="32"/>
      <c r="IB206" s="32"/>
      <c r="IC206" s="32"/>
      <c r="ID206" s="32"/>
      <c r="IE206" s="32"/>
      <c r="IF206" s="32"/>
      <c r="IG206" s="32"/>
      <c r="IH206" s="32"/>
      <c r="II206" s="32"/>
      <c r="IJ206" s="32"/>
      <c r="IK206" s="32"/>
      <c r="IL206" s="32"/>
      <c r="IM206" s="32"/>
      <c r="IN206" s="32"/>
      <c r="IO206" s="32"/>
      <c r="IP206" s="32"/>
      <c r="IQ206" s="32"/>
      <c r="IR206" s="32"/>
      <c r="IS206" s="32"/>
      <c r="IT206" s="32"/>
      <c r="IU206" s="32"/>
      <c r="IV206" s="32"/>
    </row>
    <row r="207" spans="1:256" s="1" customFormat="1">
      <c r="A207" s="32"/>
      <c r="B207" s="28"/>
      <c r="C207" s="116"/>
      <c r="D207" s="116"/>
      <c r="E207" s="29"/>
      <c r="F207" s="105"/>
      <c r="G207" s="105"/>
      <c r="H207" s="105"/>
      <c r="I207" s="105"/>
      <c r="J207" s="105"/>
      <c r="K207" s="29"/>
      <c r="L207" s="31"/>
      <c r="M207" s="29"/>
      <c r="N207" s="31"/>
      <c r="O207" s="29"/>
      <c r="P207" s="31"/>
      <c r="Q207" s="30"/>
      <c r="R207" s="31"/>
      <c r="S207" s="30"/>
      <c r="T207" s="30"/>
      <c r="U207" s="31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2"/>
      <c r="BO207" s="32"/>
      <c r="BP207" s="32"/>
      <c r="BQ207" s="32"/>
      <c r="BR207" s="32"/>
      <c r="BS207" s="32"/>
      <c r="BT207" s="32"/>
      <c r="BU207" s="32"/>
      <c r="BV207" s="32"/>
      <c r="BW207" s="32"/>
      <c r="BX207" s="32"/>
      <c r="BY207" s="32"/>
      <c r="BZ207" s="32"/>
      <c r="CA207" s="32"/>
      <c r="CB207" s="32"/>
      <c r="CC207" s="32"/>
      <c r="CD207" s="32"/>
      <c r="CE207" s="32"/>
      <c r="CF207" s="32"/>
      <c r="CG207" s="32"/>
      <c r="CH207" s="32"/>
      <c r="CI207" s="32"/>
      <c r="CJ207" s="32"/>
      <c r="CK207" s="32"/>
      <c r="CL207" s="32"/>
      <c r="CM207" s="32"/>
      <c r="CN207" s="32"/>
      <c r="CO207" s="32"/>
      <c r="CP207" s="32"/>
      <c r="CQ207" s="32"/>
      <c r="CR207" s="32"/>
      <c r="CS207" s="32"/>
      <c r="CT207" s="32"/>
      <c r="CU207" s="32"/>
      <c r="CV207" s="32"/>
      <c r="CW207" s="32"/>
      <c r="CX207" s="32"/>
      <c r="CY207" s="32"/>
      <c r="CZ207" s="32"/>
      <c r="DA207" s="32"/>
      <c r="DB207" s="32"/>
      <c r="DC207" s="32"/>
      <c r="DD207" s="32"/>
      <c r="DE207" s="32"/>
      <c r="DF207" s="32"/>
      <c r="DG207" s="32"/>
      <c r="DH207" s="32"/>
      <c r="DI207" s="32"/>
      <c r="DJ207" s="32"/>
      <c r="DK207" s="32"/>
      <c r="DL207" s="32"/>
      <c r="DM207" s="32"/>
      <c r="DN207" s="32"/>
      <c r="DO207" s="32"/>
      <c r="DP207" s="32"/>
      <c r="DQ207" s="32"/>
      <c r="DR207" s="32"/>
      <c r="DS207" s="32"/>
      <c r="DT207" s="32"/>
      <c r="DU207" s="32"/>
      <c r="DV207" s="32"/>
      <c r="DW207" s="32"/>
      <c r="DX207" s="32"/>
      <c r="DY207" s="32"/>
      <c r="DZ207" s="32"/>
      <c r="EA207" s="32"/>
      <c r="EB207" s="32"/>
      <c r="EC207" s="32"/>
      <c r="ED207" s="32"/>
      <c r="EE207" s="32"/>
      <c r="EF207" s="32"/>
      <c r="EG207" s="32"/>
      <c r="EH207" s="32"/>
      <c r="EI207" s="32"/>
      <c r="EJ207" s="32"/>
      <c r="EK207" s="32"/>
      <c r="EL207" s="32"/>
      <c r="EM207" s="32"/>
      <c r="EN207" s="32"/>
      <c r="EO207" s="32"/>
      <c r="EP207" s="32"/>
      <c r="EQ207" s="32"/>
      <c r="ER207" s="32"/>
      <c r="ES207" s="32"/>
      <c r="ET207" s="32"/>
      <c r="EU207" s="32"/>
      <c r="EV207" s="32"/>
      <c r="EW207" s="32"/>
      <c r="EX207" s="32"/>
      <c r="EY207" s="32"/>
      <c r="EZ207" s="32"/>
      <c r="FA207" s="32"/>
      <c r="FB207" s="32"/>
      <c r="FC207" s="32"/>
      <c r="FD207" s="32"/>
      <c r="FE207" s="32"/>
      <c r="FF207" s="32"/>
      <c r="FG207" s="32"/>
      <c r="FH207" s="32"/>
      <c r="FI207" s="32"/>
      <c r="FJ207" s="32"/>
      <c r="FK207" s="32"/>
      <c r="FL207" s="32"/>
      <c r="FM207" s="32"/>
      <c r="FN207" s="32"/>
      <c r="FO207" s="32"/>
      <c r="FP207" s="32"/>
      <c r="FQ207" s="32"/>
      <c r="FR207" s="32"/>
      <c r="FS207" s="32"/>
      <c r="FT207" s="32"/>
      <c r="FU207" s="32"/>
      <c r="FV207" s="32"/>
      <c r="FW207" s="32"/>
      <c r="FX207" s="32"/>
      <c r="FY207" s="32"/>
      <c r="FZ207" s="32"/>
      <c r="GA207" s="32"/>
      <c r="GB207" s="32"/>
      <c r="GC207" s="32"/>
      <c r="GD207" s="32"/>
      <c r="GE207" s="32"/>
      <c r="GF207" s="32"/>
      <c r="GG207" s="32"/>
      <c r="GH207" s="32"/>
      <c r="GI207" s="32"/>
      <c r="GJ207" s="32"/>
      <c r="GK207" s="32"/>
      <c r="GL207" s="32"/>
      <c r="GM207" s="32"/>
      <c r="GN207" s="32"/>
      <c r="GO207" s="32"/>
      <c r="GP207" s="32"/>
      <c r="GQ207" s="32"/>
      <c r="GR207" s="32"/>
      <c r="GS207" s="32"/>
      <c r="GT207" s="32"/>
      <c r="GU207" s="32"/>
      <c r="GV207" s="32"/>
      <c r="GW207" s="32"/>
      <c r="GX207" s="32"/>
      <c r="GY207" s="32"/>
      <c r="GZ207" s="32"/>
      <c r="HA207" s="32"/>
      <c r="HB207" s="32"/>
      <c r="HC207" s="32"/>
      <c r="HD207" s="32"/>
      <c r="HE207" s="32"/>
      <c r="HF207" s="32"/>
      <c r="HG207" s="32"/>
      <c r="HH207" s="32"/>
      <c r="HI207" s="32"/>
      <c r="HJ207" s="32"/>
      <c r="HK207" s="32"/>
      <c r="HL207" s="32"/>
      <c r="HM207" s="32"/>
      <c r="HN207" s="32"/>
      <c r="HO207" s="32"/>
      <c r="HP207" s="32"/>
      <c r="HQ207" s="32"/>
      <c r="HR207" s="32"/>
      <c r="HS207" s="32"/>
      <c r="HT207" s="32"/>
      <c r="HU207" s="32"/>
      <c r="HV207" s="32"/>
      <c r="HW207" s="32"/>
      <c r="HX207" s="32"/>
      <c r="HY207" s="32"/>
      <c r="HZ207" s="32"/>
      <c r="IA207" s="32"/>
      <c r="IB207" s="32"/>
      <c r="IC207" s="32"/>
      <c r="ID207" s="32"/>
      <c r="IE207" s="32"/>
      <c r="IF207" s="32"/>
      <c r="IG207" s="32"/>
      <c r="IH207" s="32"/>
      <c r="II207" s="32"/>
      <c r="IJ207" s="32"/>
      <c r="IK207" s="32"/>
      <c r="IL207" s="32"/>
      <c r="IM207" s="32"/>
      <c r="IN207" s="32"/>
      <c r="IO207" s="32"/>
      <c r="IP207" s="32"/>
      <c r="IQ207" s="32"/>
      <c r="IR207" s="32"/>
      <c r="IS207" s="32"/>
      <c r="IT207" s="32"/>
      <c r="IU207" s="32"/>
      <c r="IV207" s="32"/>
    </row>
    <row r="208" spans="1:256" s="1" customFormat="1">
      <c r="A208" s="32"/>
      <c r="B208" s="28"/>
      <c r="C208" s="116"/>
      <c r="D208" s="116"/>
      <c r="E208" s="29"/>
      <c r="F208" s="105"/>
      <c r="G208" s="105"/>
      <c r="H208" s="105"/>
      <c r="I208" s="105"/>
      <c r="J208" s="105"/>
      <c r="K208" s="29"/>
      <c r="L208" s="31"/>
      <c r="M208" s="29"/>
      <c r="N208" s="31"/>
      <c r="O208" s="29"/>
      <c r="P208" s="31"/>
      <c r="Q208" s="30"/>
      <c r="R208" s="31"/>
      <c r="S208" s="30"/>
      <c r="T208" s="30"/>
      <c r="U208" s="31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  <c r="CD208" s="32"/>
      <c r="CE208" s="32"/>
      <c r="CF208" s="32"/>
      <c r="CG208" s="32"/>
      <c r="CH208" s="32"/>
      <c r="CI208" s="32"/>
      <c r="CJ208" s="32"/>
      <c r="CK208" s="32"/>
      <c r="CL208" s="32"/>
      <c r="CM208" s="32"/>
      <c r="CN208" s="32"/>
      <c r="CO208" s="32"/>
      <c r="CP208" s="32"/>
      <c r="CQ208" s="32"/>
      <c r="CR208" s="32"/>
      <c r="CS208" s="32"/>
      <c r="CT208" s="32"/>
      <c r="CU208" s="32"/>
      <c r="CV208" s="32"/>
      <c r="CW208" s="32"/>
      <c r="CX208" s="32"/>
      <c r="CY208" s="32"/>
      <c r="CZ208" s="32"/>
      <c r="DA208" s="32"/>
      <c r="DB208" s="32"/>
      <c r="DC208" s="32"/>
      <c r="DD208" s="32"/>
      <c r="DE208" s="32"/>
      <c r="DF208" s="32"/>
      <c r="DG208" s="32"/>
      <c r="DH208" s="32"/>
      <c r="DI208" s="32"/>
      <c r="DJ208" s="32"/>
      <c r="DK208" s="32"/>
      <c r="DL208" s="32"/>
      <c r="DM208" s="32"/>
      <c r="DN208" s="32"/>
      <c r="DO208" s="32"/>
      <c r="DP208" s="32"/>
      <c r="DQ208" s="32"/>
      <c r="DR208" s="32"/>
      <c r="DS208" s="32"/>
      <c r="DT208" s="32"/>
      <c r="DU208" s="32"/>
      <c r="DV208" s="32"/>
      <c r="DW208" s="32"/>
      <c r="DX208" s="32"/>
      <c r="DY208" s="32"/>
      <c r="DZ208" s="32"/>
      <c r="EA208" s="32"/>
      <c r="EB208" s="32"/>
      <c r="EC208" s="32"/>
      <c r="ED208" s="32"/>
      <c r="EE208" s="32"/>
      <c r="EF208" s="32"/>
      <c r="EG208" s="32"/>
      <c r="EH208" s="32"/>
      <c r="EI208" s="32"/>
      <c r="EJ208" s="32"/>
      <c r="EK208" s="32"/>
      <c r="EL208" s="32"/>
      <c r="EM208" s="32"/>
      <c r="EN208" s="32"/>
      <c r="EO208" s="32"/>
      <c r="EP208" s="32"/>
      <c r="EQ208" s="32"/>
      <c r="ER208" s="32"/>
      <c r="ES208" s="32"/>
      <c r="ET208" s="32"/>
      <c r="EU208" s="32"/>
      <c r="EV208" s="32"/>
      <c r="EW208" s="32"/>
      <c r="EX208" s="32"/>
      <c r="EY208" s="32"/>
      <c r="EZ208" s="32"/>
      <c r="FA208" s="32"/>
      <c r="FB208" s="32"/>
      <c r="FC208" s="32"/>
      <c r="FD208" s="32"/>
      <c r="FE208" s="32"/>
      <c r="FF208" s="32"/>
      <c r="FG208" s="32"/>
      <c r="FH208" s="32"/>
      <c r="FI208" s="32"/>
      <c r="FJ208" s="32"/>
      <c r="FK208" s="32"/>
      <c r="FL208" s="32"/>
      <c r="FM208" s="32"/>
      <c r="FN208" s="32"/>
      <c r="FO208" s="32"/>
      <c r="FP208" s="32"/>
      <c r="FQ208" s="32"/>
      <c r="FR208" s="32"/>
      <c r="FS208" s="32"/>
      <c r="FT208" s="32"/>
      <c r="FU208" s="32"/>
      <c r="FV208" s="32"/>
      <c r="FW208" s="32"/>
      <c r="FX208" s="32"/>
      <c r="FY208" s="32"/>
      <c r="FZ208" s="32"/>
      <c r="GA208" s="32"/>
      <c r="GB208" s="32"/>
      <c r="GC208" s="32"/>
      <c r="GD208" s="32"/>
      <c r="GE208" s="32"/>
      <c r="GF208" s="32"/>
      <c r="GG208" s="32"/>
      <c r="GH208" s="32"/>
      <c r="GI208" s="32"/>
      <c r="GJ208" s="32"/>
      <c r="GK208" s="32"/>
      <c r="GL208" s="32"/>
      <c r="GM208" s="32"/>
      <c r="GN208" s="32"/>
      <c r="GO208" s="32"/>
      <c r="GP208" s="32"/>
      <c r="GQ208" s="32"/>
      <c r="GR208" s="32"/>
      <c r="GS208" s="32"/>
      <c r="GT208" s="32"/>
      <c r="GU208" s="32"/>
      <c r="GV208" s="32"/>
      <c r="GW208" s="32"/>
      <c r="GX208" s="32"/>
      <c r="GY208" s="32"/>
      <c r="GZ208" s="32"/>
      <c r="HA208" s="32"/>
      <c r="HB208" s="32"/>
      <c r="HC208" s="32"/>
      <c r="HD208" s="32"/>
      <c r="HE208" s="32"/>
      <c r="HF208" s="32"/>
      <c r="HG208" s="32"/>
      <c r="HH208" s="32"/>
      <c r="HI208" s="32"/>
      <c r="HJ208" s="32"/>
      <c r="HK208" s="32"/>
      <c r="HL208" s="32"/>
      <c r="HM208" s="32"/>
      <c r="HN208" s="32"/>
      <c r="HO208" s="32"/>
      <c r="HP208" s="32"/>
      <c r="HQ208" s="32"/>
      <c r="HR208" s="32"/>
      <c r="HS208" s="32"/>
      <c r="HT208" s="32"/>
      <c r="HU208" s="32"/>
      <c r="HV208" s="32"/>
      <c r="HW208" s="32"/>
      <c r="HX208" s="32"/>
      <c r="HY208" s="32"/>
      <c r="HZ208" s="32"/>
      <c r="IA208" s="32"/>
      <c r="IB208" s="32"/>
      <c r="IC208" s="32"/>
      <c r="ID208" s="32"/>
      <c r="IE208" s="32"/>
      <c r="IF208" s="32"/>
      <c r="IG208" s="32"/>
      <c r="IH208" s="32"/>
      <c r="II208" s="32"/>
      <c r="IJ208" s="32"/>
      <c r="IK208" s="32"/>
      <c r="IL208" s="32"/>
      <c r="IM208" s="32"/>
      <c r="IN208" s="32"/>
      <c r="IO208" s="32"/>
      <c r="IP208" s="32"/>
      <c r="IQ208" s="32"/>
      <c r="IR208" s="32"/>
      <c r="IS208" s="32"/>
      <c r="IT208" s="32"/>
      <c r="IU208" s="32"/>
      <c r="IV208" s="32"/>
    </row>
    <row r="209" spans="1:256" s="1" customFormat="1">
      <c r="A209" s="32"/>
      <c r="B209" s="28"/>
      <c r="C209" s="116"/>
      <c r="D209" s="116"/>
      <c r="E209" s="29"/>
      <c r="F209" s="105"/>
      <c r="G209" s="105"/>
      <c r="H209" s="105"/>
      <c r="I209" s="105"/>
      <c r="J209" s="105"/>
      <c r="K209" s="29"/>
      <c r="L209" s="31"/>
      <c r="M209" s="29"/>
      <c r="N209" s="31"/>
      <c r="O209" s="29"/>
      <c r="P209" s="31"/>
      <c r="Q209" s="30"/>
      <c r="R209" s="31"/>
      <c r="S209" s="30"/>
      <c r="T209" s="30"/>
      <c r="U209" s="31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32"/>
      <c r="BS209" s="32"/>
      <c r="BT209" s="32"/>
      <c r="BU209" s="32"/>
      <c r="BV209" s="32"/>
      <c r="BW209" s="32"/>
      <c r="BX209" s="32"/>
      <c r="BY209" s="32"/>
      <c r="BZ209" s="32"/>
      <c r="CA209" s="32"/>
      <c r="CB209" s="32"/>
      <c r="CC209" s="32"/>
      <c r="CD209" s="32"/>
      <c r="CE209" s="32"/>
      <c r="CF209" s="32"/>
      <c r="CG209" s="32"/>
      <c r="CH209" s="32"/>
      <c r="CI209" s="32"/>
      <c r="CJ209" s="32"/>
      <c r="CK209" s="32"/>
      <c r="CL209" s="32"/>
      <c r="CM209" s="32"/>
      <c r="CN209" s="32"/>
      <c r="CO209" s="32"/>
      <c r="CP209" s="32"/>
      <c r="CQ209" s="32"/>
      <c r="CR209" s="32"/>
      <c r="CS209" s="32"/>
      <c r="CT209" s="32"/>
      <c r="CU209" s="32"/>
      <c r="CV209" s="32"/>
      <c r="CW209" s="32"/>
      <c r="CX209" s="32"/>
      <c r="CY209" s="32"/>
      <c r="CZ209" s="32"/>
      <c r="DA209" s="32"/>
      <c r="DB209" s="32"/>
      <c r="DC209" s="32"/>
      <c r="DD209" s="32"/>
      <c r="DE209" s="32"/>
      <c r="DF209" s="32"/>
      <c r="DG209" s="32"/>
      <c r="DH209" s="32"/>
      <c r="DI209" s="32"/>
      <c r="DJ209" s="32"/>
      <c r="DK209" s="32"/>
      <c r="DL209" s="32"/>
      <c r="DM209" s="32"/>
      <c r="DN209" s="32"/>
      <c r="DO209" s="32"/>
      <c r="DP209" s="32"/>
      <c r="DQ209" s="32"/>
      <c r="DR209" s="32"/>
      <c r="DS209" s="32"/>
      <c r="DT209" s="32"/>
      <c r="DU209" s="32"/>
      <c r="DV209" s="32"/>
      <c r="DW209" s="32"/>
      <c r="DX209" s="32"/>
      <c r="DY209" s="32"/>
      <c r="DZ209" s="32"/>
      <c r="EA209" s="32"/>
      <c r="EB209" s="32"/>
      <c r="EC209" s="32"/>
      <c r="ED209" s="32"/>
      <c r="EE209" s="32"/>
      <c r="EF209" s="32"/>
      <c r="EG209" s="32"/>
      <c r="EH209" s="32"/>
      <c r="EI209" s="32"/>
      <c r="EJ209" s="32"/>
      <c r="EK209" s="32"/>
      <c r="EL209" s="32"/>
      <c r="EM209" s="32"/>
      <c r="EN209" s="32"/>
      <c r="EO209" s="32"/>
      <c r="EP209" s="32"/>
      <c r="EQ209" s="32"/>
      <c r="ER209" s="32"/>
      <c r="ES209" s="32"/>
      <c r="ET209" s="32"/>
      <c r="EU209" s="32"/>
      <c r="EV209" s="32"/>
      <c r="EW209" s="32"/>
      <c r="EX209" s="32"/>
      <c r="EY209" s="32"/>
      <c r="EZ209" s="32"/>
      <c r="FA209" s="32"/>
      <c r="FB209" s="32"/>
      <c r="FC209" s="32"/>
      <c r="FD209" s="32"/>
      <c r="FE209" s="32"/>
      <c r="FF209" s="32"/>
      <c r="FG209" s="32"/>
      <c r="FH209" s="32"/>
      <c r="FI209" s="32"/>
      <c r="FJ209" s="32"/>
      <c r="FK209" s="32"/>
      <c r="FL209" s="32"/>
      <c r="FM209" s="32"/>
      <c r="FN209" s="32"/>
      <c r="FO209" s="32"/>
      <c r="FP209" s="32"/>
      <c r="FQ209" s="32"/>
      <c r="FR209" s="32"/>
      <c r="FS209" s="32"/>
      <c r="FT209" s="32"/>
      <c r="FU209" s="32"/>
      <c r="FV209" s="32"/>
      <c r="FW209" s="32"/>
      <c r="FX209" s="32"/>
      <c r="FY209" s="32"/>
      <c r="FZ209" s="32"/>
      <c r="GA209" s="32"/>
      <c r="GB209" s="32"/>
      <c r="GC209" s="32"/>
      <c r="GD209" s="32"/>
      <c r="GE209" s="32"/>
      <c r="GF209" s="32"/>
      <c r="GG209" s="32"/>
      <c r="GH209" s="32"/>
      <c r="GI209" s="32"/>
      <c r="GJ209" s="32"/>
      <c r="GK209" s="32"/>
      <c r="GL209" s="32"/>
      <c r="GM209" s="32"/>
      <c r="GN209" s="32"/>
      <c r="GO209" s="32"/>
      <c r="GP209" s="32"/>
      <c r="GQ209" s="32"/>
      <c r="GR209" s="32"/>
      <c r="GS209" s="32"/>
      <c r="GT209" s="32"/>
      <c r="GU209" s="32"/>
      <c r="GV209" s="32"/>
      <c r="GW209" s="32"/>
      <c r="GX209" s="32"/>
      <c r="GY209" s="32"/>
      <c r="GZ209" s="32"/>
      <c r="HA209" s="32"/>
      <c r="HB209" s="32"/>
      <c r="HC209" s="32"/>
      <c r="HD209" s="32"/>
      <c r="HE209" s="32"/>
      <c r="HF209" s="32"/>
      <c r="HG209" s="32"/>
      <c r="HH209" s="32"/>
      <c r="HI209" s="32"/>
      <c r="HJ209" s="32"/>
      <c r="HK209" s="32"/>
      <c r="HL209" s="32"/>
      <c r="HM209" s="32"/>
      <c r="HN209" s="32"/>
      <c r="HO209" s="32"/>
      <c r="HP209" s="32"/>
      <c r="HQ209" s="32"/>
      <c r="HR209" s="32"/>
      <c r="HS209" s="32"/>
      <c r="HT209" s="32"/>
      <c r="HU209" s="32"/>
      <c r="HV209" s="32"/>
      <c r="HW209" s="32"/>
      <c r="HX209" s="32"/>
      <c r="HY209" s="32"/>
      <c r="HZ209" s="32"/>
      <c r="IA209" s="32"/>
      <c r="IB209" s="32"/>
      <c r="IC209" s="32"/>
      <c r="ID209" s="32"/>
      <c r="IE209" s="32"/>
      <c r="IF209" s="32"/>
      <c r="IG209" s="32"/>
      <c r="IH209" s="32"/>
      <c r="II209" s="32"/>
      <c r="IJ209" s="32"/>
      <c r="IK209" s="32"/>
      <c r="IL209" s="32"/>
      <c r="IM209" s="32"/>
      <c r="IN209" s="32"/>
      <c r="IO209" s="32"/>
      <c r="IP209" s="32"/>
      <c r="IQ209" s="32"/>
      <c r="IR209" s="32"/>
      <c r="IS209" s="32"/>
      <c r="IT209" s="32"/>
      <c r="IU209" s="32"/>
      <c r="IV209" s="32"/>
    </row>
    <row r="210" spans="1:256" s="1" customFormat="1">
      <c r="A210" s="32"/>
      <c r="B210" s="28"/>
      <c r="C210" s="116"/>
      <c r="D210" s="116"/>
      <c r="E210" s="29"/>
      <c r="F210" s="105"/>
      <c r="G210" s="105"/>
      <c r="H210" s="105"/>
      <c r="I210" s="105"/>
      <c r="J210" s="105"/>
      <c r="K210" s="29"/>
      <c r="L210" s="31"/>
      <c r="M210" s="29"/>
      <c r="N210" s="31"/>
      <c r="O210" s="29"/>
      <c r="P210" s="31"/>
      <c r="Q210" s="30"/>
      <c r="R210" s="31"/>
      <c r="S210" s="30"/>
      <c r="T210" s="30"/>
      <c r="U210" s="31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  <c r="BN210" s="32"/>
      <c r="BO210" s="32"/>
      <c r="BP210" s="32"/>
      <c r="BQ210" s="32"/>
      <c r="BR210" s="32"/>
      <c r="BS210" s="32"/>
      <c r="BT210" s="32"/>
      <c r="BU210" s="32"/>
      <c r="BV210" s="32"/>
      <c r="BW210" s="32"/>
      <c r="BX210" s="32"/>
      <c r="BY210" s="32"/>
      <c r="BZ210" s="32"/>
      <c r="CA210" s="32"/>
      <c r="CB210" s="32"/>
      <c r="CC210" s="32"/>
      <c r="CD210" s="32"/>
      <c r="CE210" s="32"/>
      <c r="CF210" s="32"/>
      <c r="CG210" s="32"/>
      <c r="CH210" s="32"/>
      <c r="CI210" s="32"/>
      <c r="CJ210" s="32"/>
      <c r="CK210" s="32"/>
      <c r="CL210" s="32"/>
      <c r="CM210" s="32"/>
      <c r="CN210" s="32"/>
      <c r="CO210" s="32"/>
      <c r="CP210" s="32"/>
      <c r="CQ210" s="32"/>
      <c r="CR210" s="32"/>
      <c r="CS210" s="32"/>
      <c r="CT210" s="32"/>
      <c r="CU210" s="32"/>
      <c r="CV210" s="32"/>
      <c r="CW210" s="32"/>
      <c r="CX210" s="32"/>
      <c r="CY210" s="32"/>
      <c r="CZ210" s="32"/>
      <c r="DA210" s="32"/>
      <c r="DB210" s="32"/>
      <c r="DC210" s="32"/>
      <c r="DD210" s="32"/>
      <c r="DE210" s="32"/>
      <c r="DF210" s="32"/>
      <c r="DG210" s="32"/>
      <c r="DH210" s="32"/>
      <c r="DI210" s="32"/>
      <c r="DJ210" s="32"/>
      <c r="DK210" s="32"/>
      <c r="DL210" s="32"/>
      <c r="DM210" s="32"/>
      <c r="DN210" s="32"/>
      <c r="DO210" s="32"/>
      <c r="DP210" s="32"/>
      <c r="DQ210" s="32"/>
      <c r="DR210" s="32"/>
      <c r="DS210" s="32"/>
      <c r="DT210" s="32"/>
      <c r="DU210" s="32"/>
      <c r="DV210" s="32"/>
      <c r="DW210" s="32"/>
      <c r="DX210" s="32"/>
      <c r="DY210" s="32"/>
      <c r="DZ210" s="32"/>
      <c r="EA210" s="32"/>
      <c r="EB210" s="32"/>
      <c r="EC210" s="32"/>
      <c r="ED210" s="32"/>
      <c r="EE210" s="32"/>
      <c r="EF210" s="32"/>
      <c r="EG210" s="32"/>
      <c r="EH210" s="32"/>
      <c r="EI210" s="32"/>
      <c r="EJ210" s="32"/>
      <c r="EK210" s="32"/>
      <c r="EL210" s="32"/>
      <c r="EM210" s="32"/>
      <c r="EN210" s="32"/>
      <c r="EO210" s="32"/>
      <c r="EP210" s="32"/>
      <c r="EQ210" s="32"/>
      <c r="ER210" s="32"/>
      <c r="ES210" s="32"/>
      <c r="ET210" s="32"/>
      <c r="EU210" s="32"/>
      <c r="EV210" s="32"/>
      <c r="EW210" s="32"/>
      <c r="EX210" s="32"/>
      <c r="EY210" s="32"/>
      <c r="EZ210" s="32"/>
      <c r="FA210" s="32"/>
      <c r="FB210" s="32"/>
      <c r="FC210" s="32"/>
      <c r="FD210" s="32"/>
      <c r="FE210" s="32"/>
      <c r="FF210" s="32"/>
      <c r="FG210" s="32"/>
      <c r="FH210" s="32"/>
      <c r="FI210" s="32"/>
      <c r="FJ210" s="32"/>
      <c r="FK210" s="32"/>
      <c r="FL210" s="32"/>
      <c r="FM210" s="32"/>
      <c r="FN210" s="32"/>
      <c r="FO210" s="32"/>
      <c r="FP210" s="32"/>
      <c r="FQ210" s="32"/>
      <c r="FR210" s="32"/>
      <c r="FS210" s="32"/>
      <c r="FT210" s="32"/>
      <c r="FU210" s="32"/>
      <c r="FV210" s="32"/>
      <c r="FW210" s="32"/>
      <c r="FX210" s="32"/>
      <c r="FY210" s="32"/>
      <c r="FZ210" s="32"/>
      <c r="GA210" s="32"/>
      <c r="GB210" s="32"/>
      <c r="GC210" s="32"/>
      <c r="GD210" s="32"/>
      <c r="GE210" s="32"/>
      <c r="GF210" s="32"/>
      <c r="GG210" s="32"/>
      <c r="GH210" s="32"/>
      <c r="GI210" s="32"/>
      <c r="GJ210" s="32"/>
      <c r="GK210" s="32"/>
      <c r="GL210" s="32"/>
      <c r="GM210" s="32"/>
      <c r="GN210" s="32"/>
      <c r="GO210" s="32"/>
      <c r="GP210" s="32"/>
      <c r="GQ210" s="32"/>
      <c r="GR210" s="32"/>
      <c r="GS210" s="32"/>
      <c r="GT210" s="32"/>
      <c r="GU210" s="32"/>
      <c r="GV210" s="32"/>
      <c r="GW210" s="32"/>
      <c r="GX210" s="32"/>
      <c r="GY210" s="32"/>
      <c r="GZ210" s="32"/>
      <c r="HA210" s="32"/>
      <c r="HB210" s="32"/>
      <c r="HC210" s="32"/>
      <c r="HD210" s="32"/>
      <c r="HE210" s="32"/>
      <c r="HF210" s="32"/>
      <c r="HG210" s="32"/>
      <c r="HH210" s="32"/>
      <c r="HI210" s="32"/>
      <c r="HJ210" s="32"/>
      <c r="HK210" s="32"/>
      <c r="HL210" s="32"/>
      <c r="HM210" s="32"/>
      <c r="HN210" s="32"/>
      <c r="HO210" s="32"/>
      <c r="HP210" s="32"/>
      <c r="HQ210" s="32"/>
      <c r="HR210" s="32"/>
      <c r="HS210" s="32"/>
      <c r="HT210" s="32"/>
      <c r="HU210" s="32"/>
      <c r="HV210" s="32"/>
      <c r="HW210" s="32"/>
      <c r="HX210" s="32"/>
      <c r="HY210" s="32"/>
      <c r="HZ210" s="32"/>
      <c r="IA210" s="32"/>
      <c r="IB210" s="32"/>
      <c r="IC210" s="32"/>
      <c r="ID210" s="32"/>
      <c r="IE210" s="32"/>
      <c r="IF210" s="32"/>
      <c r="IG210" s="32"/>
      <c r="IH210" s="32"/>
      <c r="II210" s="32"/>
      <c r="IJ210" s="32"/>
      <c r="IK210" s="32"/>
      <c r="IL210" s="32"/>
      <c r="IM210" s="32"/>
      <c r="IN210" s="32"/>
      <c r="IO210" s="32"/>
      <c r="IP210" s="32"/>
      <c r="IQ210" s="32"/>
      <c r="IR210" s="32"/>
      <c r="IS210" s="32"/>
      <c r="IT210" s="32"/>
      <c r="IU210" s="32"/>
      <c r="IV210" s="32"/>
    </row>
    <row r="211" spans="1:256" s="1" customFormat="1">
      <c r="A211" s="32"/>
      <c r="B211" s="28"/>
      <c r="C211" s="116"/>
      <c r="D211" s="116"/>
      <c r="E211" s="29"/>
      <c r="F211" s="105"/>
      <c r="G211" s="105"/>
      <c r="H211" s="105"/>
      <c r="I211" s="105"/>
      <c r="J211" s="105"/>
      <c r="K211" s="29"/>
      <c r="L211" s="31"/>
      <c r="M211" s="29"/>
      <c r="N211" s="31"/>
      <c r="O211" s="29"/>
      <c r="P211" s="31"/>
      <c r="Q211" s="30"/>
      <c r="R211" s="31"/>
      <c r="S211" s="30"/>
      <c r="T211" s="30"/>
      <c r="U211" s="31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  <c r="BN211" s="32"/>
      <c r="BO211" s="32"/>
      <c r="BP211" s="32"/>
      <c r="BQ211" s="32"/>
      <c r="BR211" s="32"/>
      <c r="BS211" s="32"/>
      <c r="BT211" s="32"/>
      <c r="BU211" s="32"/>
      <c r="BV211" s="32"/>
      <c r="BW211" s="32"/>
      <c r="BX211" s="32"/>
      <c r="BY211" s="32"/>
      <c r="BZ211" s="32"/>
      <c r="CA211" s="32"/>
      <c r="CB211" s="32"/>
      <c r="CC211" s="32"/>
      <c r="CD211" s="32"/>
      <c r="CE211" s="32"/>
      <c r="CF211" s="32"/>
      <c r="CG211" s="32"/>
      <c r="CH211" s="32"/>
      <c r="CI211" s="32"/>
      <c r="CJ211" s="32"/>
      <c r="CK211" s="32"/>
      <c r="CL211" s="32"/>
      <c r="CM211" s="32"/>
      <c r="CN211" s="32"/>
      <c r="CO211" s="32"/>
      <c r="CP211" s="32"/>
      <c r="CQ211" s="32"/>
      <c r="CR211" s="32"/>
      <c r="CS211" s="32"/>
      <c r="CT211" s="32"/>
      <c r="CU211" s="32"/>
      <c r="CV211" s="32"/>
      <c r="CW211" s="32"/>
      <c r="CX211" s="32"/>
      <c r="CY211" s="32"/>
      <c r="CZ211" s="32"/>
      <c r="DA211" s="32"/>
      <c r="DB211" s="32"/>
      <c r="DC211" s="32"/>
      <c r="DD211" s="32"/>
      <c r="DE211" s="32"/>
      <c r="DF211" s="32"/>
      <c r="DG211" s="32"/>
      <c r="DH211" s="32"/>
      <c r="DI211" s="32"/>
      <c r="DJ211" s="32"/>
      <c r="DK211" s="32"/>
      <c r="DL211" s="32"/>
      <c r="DM211" s="32"/>
      <c r="DN211" s="32"/>
      <c r="DO211" s="32"/>
      <c r="DP211" s="32"/>
      <c r="DQ211" s="32"/>
      <c r="DR211" s="32"/>
      <c r="DS211" s="32"/>
      <c r="DT211" s="32"/>
      <c r="DU211" s="32"/>
      <c r="DV211" s="32"/>
      <c r="DW211" s="32"/>
      <c r="DX211" s="32"/>
      <c r="DY211" s="32"/>
      <c r="DZ211" s="32"/>
      <c r="EA211" s="32"/>
      <c r="EB211" s="32"/>
      <c r="EC211" s="32"/>
      <c r="ED211" s="32"/>
      <c r="EE211" s="32"/>
      <c r="EF211" s="32"/>
      <c r="EG211" s="32"/>
      <c r="EH211" s="32"/>
      <c r="EI211" s="32"/>
      <c r="EJ211" s="32"/>
      <c r="EK211" s="32"/>
      <c r="EL211" s="32"/>
      <c r="EM211" s="32"/>
      <c r="EN211" s="32"/>
      <c r="EO211" s="32"/>
      <c r="EP211" s="32"/>
      <c r="EQ211" s="32"/>
      <c r="ER211" s="32"/>
      <c r="ES211" s="32"/>
      <c r="ET211" s="32"/>
      <c r="EU211" s="32"/>
      <c r="EV211" s="32"/>
      <c r="EW211" s="32"/>
      <c r="EX211" s="32"/>
      <c r="EY211" s="32"/>
      <c r="EZ211" s="32"/>
      <c r="FA211" s="32"/>
      <c r="FB211" s="32"/>
      <c r="FC211" s="32"/>
      <c r="FD211" s="32"/>
      <c r="FE211" s="32"/>
      <c r="FF211" s="32"/>
      <c r="FG211" s="32"/>
      <c r="FH211" s="32"/>
      <c r="FI211" s="32"/>
      <c r="FJ211" s="32"/>
      <c r="FK211" s="32"/>
      <c r="FL211" s="32"/>
      <c r="FM211" s="32"/>
      <c r="FN211" s="32"/>
      <c r="FO211" s="32"/>
      <c r="FP211" s="32"/>
      <c r="FQ211" s="32"/>
      <c r="FR211" s="32"/>
      <c r="FS211" s="32"/>
      <c r="FT211" s="32"/>
      <c r="FU211" s="32"/>
      <c r="FV211" s="32"/>
      <c r="FW211" s="32"/>
      <c r="FX211" s="32"/>
      <c r="FY211" s="32"/>
      <c r="FZ211" s="32"/>
      <c r="GA211" s="32"/>
      <c r="GB211" s="32"/>
      <c r="GC211" s="32"/>
      <c r="GD211" s="32"/>
      <c r="GE211" s="32"/>
      <c r="GF211" s="32"/>
      <c r="GG211" s="32"/>
      <c r="GH211" s="32"/>
      <c r="GI211" s="32"/>
      <c r="GJ211" s="32"/>
      <c r="GK211" s="32"/>
      <c r="GL211" s="32"/>
      <c r="GM211" s="32"/>
      <c r="GN211" s="32"/>
      <c r="GO211" s="32"/>
      <c r="GP211" s="32"/>
      <c r="GQ211" s="32"/>
      <c r="GR211" s="32"/>
      <c r="GS211" s="32"/>
      <c r="GT211" s="32"/>
      <c r="GU211" s="32"/>
      <c r="GV211" s="32"/>
      <c r="GW211" s="32"/>
      <c r="GX211" s="32"/>
      <c r="GY211" s="32"/>
      <c r="GZ211" s="32"/>
      <c r="HA211" s="32"/>
      <c r="HB211" s="32"/>
      <c r="HC211" s="32"/>
      <c r="HD211" s="32"/>
      <c r="HE211" s="32"/>
      <c r="HF211" s="32"/>
      <c r="HG211" s="32"/>
      <c r="HH211" s="32"/>
      <c r="HI211" s="32"/>
      <c r="HJ211" s="32"/>
      <c r="HK211" s="32"/>
      <c r="HL211" s="32"/>
      <c r="HM211" s="32"/>
      <c r="HN211" s="32"/>
      <c r="HO211" s="32"/>
      <c r="HP211" s="32"/>
      <c r="HQ211" s="32"/>
      <c r="HR211" s="32"/>
      <c r="HS211" s="32"/>
      <c r="HT211" s="32"/>
      <c r="HU211" s="32"/>
      <c r="HV211" s="32"/>
      <c r="HW211" s="32"/>
      <c r="HX211" s="32"/>
      <c r="HY211" s="32"/>
      <c r="HZ211" s="32"/>
      <c r="IA211" s="32"/>
      <c r="IB211" s="32"/>
      <c r="IC211" s="32"/>
      <c r="ID211" s="32"/>
      <c r="IE211" s="32"/>
      <c r="IF211" s="32"/>
      <c r="IG211" s="32"/>
      <c r="IH211" s="32"/>
      <c r="II211" s="32"/>
      <c r="IJ211" s="32"/>
      <c r="IK211" s="32"/>
      <c r="IL211" s="32"/>
      <c r="IM211" s="32"/>
      <c r="IN211" s="32"/>
      <c r="IO211" s="32"/>
      <c r="IP211" s="32"/>
      <c r="IQ211" s="32"/>
      <c r="IR211" s="32"/>
      <c r="IS211" s="32"/>
      <c r="IT211" s="32"/>
      <c r="IU211" s="32"/>
      <c r="IV211" s="32"/>
    </row>
    <row r="212" spans="1:256" s="1" customFormat="1">
      <c r="A212" s="32"/>
      <c r="B212" s="28"/>
      <c r="C212" s="116"/>
      <c r="D212" s="116"/>
      <c r="E212" s="29"/>
      <c r="F212" s="105"/>
      <c r="G212" s="105"/>
      <c r="H212" s="105"/>
      <c r="I212" s="105"/>
      <c r="J212" s="105"/>
      <c r="K212" s="29"/>
      <c r="L212" s="31"/>
      <c r="M212" s="29"/>
      <c r="N212" s="31"/>
      <c r="O212" s="29"/>
      <c r="P212" s="31"/>
      <c r="Q212" s="30"/>
      <c r="R212" s="31"/>
      <c r="S212" s="30"/>
      <c r="T212" s="30"/>
      <c r="U212" s="31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  <c r="BH212" s="32"/>
      <c r="BI212" s="32"/>
      <c r="BJ212" s="32"/>
      <c r="BK212" s="32"/>
      <c r="BL212" s="32"/>
      <c r="BM212" s="32"/>
      <c r="BN212" s="32"/>
      <c r="BO212" s="32"/>
      <c r="BP212" s="32"/>
      <c r="BQ212" s="32"/>
      <c r="BR212" s="32"/>
      <c r="BS212" s="32"/>
      <c r="BT212" s="32"/>
      <c r="BU212" s="32"/>
      <c r="BV212" s="32"/>
      <c r="BW212" s="32"/>
      <c r="BX212" s="32"/>
      <c r="BY212" s="32"/>
      <c r="BZ212" s="32"/>
      <c r="CA212" s="32"/>
      <c r="CB212" s="32"/>
      <c r="CC212" s="32"/>
      <c r="CD212" s="32"/>
      <c r="CE212" s="32"/>
      <c r="CF212" s="32"/>
      <c r="CG212" s="32"/>
      <c r="CH212" s="32"/>
      <c r="CI212" s="32"/>
      <c r="CJ212" s="32"/>
      <c r="CK212" s="32"/>
      <c r="CL212" s="32"/>
      <c r="CM212" s="32"/>
      <c r="CN212" s="32"/>
      <c r="CO212" s="32"/>
      <c r="CP212" s="32"/>
      <c r="CQ212" s="32"/>
      <c r="CR212" s="32"/>
      <c r="CS212" s="32"/>
      <c r="CT212" s="32"/>
      <c r="CU212" s="32"/>
      <c r="CV212" s="32"/>
      <c r="CW212" s="32"/>
      <c r="CX212" s="32"/>
      <c r="CY212" s="32"/>
      <c r="CZ212" s="32"/>
      <c r="DA212" s="32"/>
      <c r="DB212" s="32"/>
      <c r="DC212" s="32"/>
      <c r="DD212" s="32"/>
      <c r="DE212" s="32"/>
      <c r="DF212" s="32"/>
      <c r="DG212" s="32"/>
      <c r="DH212" s="32"/>
      <c r="DI212" s="32"/>
      <c r="DJ212" s="32"/>
      <c r="DK212" s="32"/>
      <c r="DL212" s="32"/>
      <c r="DM212" s="32"/>
      <c r="DN212" s="32"/>
      <c r="DO212" s="32"/>
      <c r="DP212" s="32"/>
      <c r="DQ212" s="32"/>
      <c r="DR212" s="32"/>
      <c r="DS212" s="32"/>
      <c r="DT212" s="32"/>
      <c r="DU212" s="32"/>
      <c r="DV212" s="32"/>
      <c r="DW212" s="32"/>
      <c r="DX212" s="32"/>
      <c r="DY212" s="32"/>
      <c r="DZ212" s="32"/>
      <c r="EA212" s="32"/>
      <c r="EB212" s="32"/>
      <c r="EC212" s="32"/>
      <c r="ED212" s="32"/>
      <c r="EE212" s="32"/>
      <c r="EF212" s="32"/>
      <c r="EG212" s="32"/>
      <c r="EH212" s="32"/>
      <c r="EI212" s="32"/>
      <c r="EJ212" s="32"/>
      <c r="EK212" s="32"/>
      <c r="EL212" s="32"/>
      <c r="EM212" s="32"/>
      <c r="EN212" s="32"/>
      <c r="EO212" s="32"/>
      <c r="EP212" s="32"/>
      <c r="EQ212" s="32"/>
      <c r="ER212" s="32"/>
      <c r="ES212" s="32"/>
      <c r="ET212" s="32"/>
      <c r="EU212" s="32"/>
      <c r="EV212" s="32"/>
      <c r="EW212" s="32"/>
      <c r="EX212" s="32"/>
      <c r="EY212" s="32"/>
      <c r="EZ212" s="32"/>
      <c r="FA212" s="32"/>
      <c r="FB212" s="32"/>
      <c r="FC212" s="32"/>
      <c r="FD212" s="32"/>
      <c r="FE212" s="32"/>
      <c r="FF212" s="32"/>
      <c r="FG212" s="32"/>
      <c r="FH212" s="32"/>
      <c r="FI212" s="32"/>
      <c r="FJ212" s="32"/>
      <c r="FK212" s="32"/>
      <c r="FL212" s="32"/>
      <c r="FM212" s="32"/>
      <c r="FN212" s="32"/>
      <c r="FO212" s="32"/>
      <c r="FP212" s="32"/>
      <c r="FQ212" s="32"/>
      <c r="FR212" s="32"/>
      <c r="FS212" s="32"/>
      <c r="FT212" s="32"/>
      <c r="FU212" s="32"/>
      <c r="FV212" s="32"/>
      <c r="FW212" s="32"/>
      <c r="FX212" s="32"/>
      <c r="FY212" s="32"/>
      <c r="FZ212" s="32"/>
      <c r="GA212" s="32"/>
      <c r="GB212" s="32"/>
      <c r="GC212" s="32"/>
      <c r="GD212" s="32"/>
      <c r="GE212" s="32"/>
      <c r="GF212" s="32"/>
      <c r="GG212" s="32"/>
      <c r="GH212" s="32"/>
      <c r="GI212" s="32"/>
      <c r="GJ212" s="32"/>
      <c r="GK212" s="32"/>
      <c r="GL212" s="32"/>
      <c r="GM212" s="32"/>
      <c r="GN212" s="32"/>
      <c r="GO212" s="32"/>
      <c r="GP212" s="32"/>
      <c r="GQ212" s="32"/>
      <c r="GR212" s="32"/>
      <c r="GS212" s="32"/>
      <c r="GT212" s="32"/>
      <c r="GU212" s="32"/>
      <c r="GV212" s="32"/>
      <c r="GW212" s="32"/>
      <c r="GX212" s="32"/>
      <c r="GY212" s="32"/>
      <c r="GZ212" s="32"/>
      <c r="HA212" s="32"/>
      <c r="HB212" s="32"/>
      <c r="HC212" s="32"/>
      <c r="HD212" s="32"/>
      <c r="HE212" s="32"/>
      <c r="HF212" s="32"/>
      <c r="HG212" s="32"/>
      <c r="HH212" s="32"/>
      <c r="HI212" s="32"/>
      <c r="HJ212" s="32"/>
      <c r="HK212" s="32"/>
      <c r="HL212" s="32"/>
      <c r="HM212" s="32"/>
      <c r="HN212" s="32"/>
      <c r="HO212" s="32"/>
      <c r="HP212" s="32"/>
      <c r="HQ212" s="32"/>
      <c r="HR212" s="32"/>
      <c r="HS212" s="32"/>
      <c r="HT212" s="32"/>
      <c r="HU212" s="32"/>
      <c r="HV212" s="32"/>
      <c r="HW212" s="32"/>
      <c r="HX212" s="32"/>
      <c r="HY212" s="32"/>
      <c r="HZ212" s="32"/>
      <c r="IA212" s="32"/>
      <c r="IB212" s="32"/>
      <c r="IC212" s="32"/>
      <c r="ID212" s="32"/>
      <c r="IE212" s="32"/>
      <c r="IF212" s="32"/>
      <c r="IG212" s="32"/>
      <c r="IH212" s="32"/>
      <c r="II212" s="32"/>
      <c r="IJ212" s="32"/>
      <c r="IK212" s="32"/>
      <c r="IL212" s="32"/>
      <c r="IM212" s="32"/>
      <c r="IN212" s="32"/>
      <c r="IO212" s="32"/>
      <c r="IP212" s="32"/>
      <c r="IQ212" s="32"/>
      <c r="IR212" s="32"/>
      <c r="IS212" s="32"/>
      <c r="IT212" s="32"/>
      <c r="IU212" s="32"/>
      <c r="IV212" s="32"/>
    </row>
    <row r="213" spans="1:256" s="1" customFormat="1">
      <c r="A213" s="32"/>
      <c r="B213" s="28"/>
      <c r="C213" s="116"/>
      <c r="D213" s="116"/>
      <c r="E213" s="29"/>
      <c r="F213" s="105"/>
      <c r="G213" s="105"/>
      <c r="H213" s="105"/>
      <c r="I213" s="105"/>
      <c r="J213" s="105"/>
      <c r="K213" s="29"/>
      <c r="L213" s="31"/>
      <c r="M213" s="29"/>
      <c r="N213" s="31"/>
      <c r="O213" s="29"/>
      <c r="P213" s="31"/>
      <c r="Q213" s="30"/>
      <c r="R213" s="31"/>
      <c r="S213" s="30"/>
      <c r="T213" s="30"/>
      <c r="U213" s="31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  <c r="BH213" s="32"/>
      <c r="BI213" s="32"/>
      <c r="BJ213" s="32"/>
      <c r="BK213" s="32"/>
      <c r="BL213" s="32"/>
      <c r="BM213" s="32"/>
      <c r="BN213" s="32"/>
      <c r="BO213" s="32"/>
      <c r="BP213" s="32"/>
      <c r="BQ213" s="32"/>
      <c r="BR213" s="32"/>
      <c r="BS213" s="32"/>
      <c r="BT213" s="32"/>
      <c r="BU213" s="32"/>
      <c r="BV213" s="32"/>
      <c r="BW213" s="32"/>
      <c r="BX213" s="32"/>
      <c r="BY213" s="32"/>
      <c r="BZ213" s="32"/>
      <c r="CA213" s="32"/>
      <c r="CB213" s="32"/>
      <c r="CC213" s="32"/>
      <c r="CD213" s="32"/>
      <c r="CE213" s="32"/>
      <c r="CF213" s="32"/>
      <c r="CG213" s="32"/>
      <c r="CH213" s="32"/>
      <c r="CI213" s="32"/>
      <c r="CJ213" s="32"/>
      <c r="CK213" s="32"/>
      <c r="CL213" s="32"/>
      <c r="CM213" s="32"/>
      <c r="CN213" s="32"/>
      <c r="CO213" s="32"/>
      <c r="CP213" s="32"/>
      <c r="CQ213" s="32"/>
      <c r="CR213" s="32"/>
      <c r="CS213" s="32"/>
      <c r="CT213" s="32"/>
      <c r="CU213" s="32"/>
      <c r="CV213" s="32"/>
      <c r="CW213" s="32"/>
      <c r="CX213" s="32"/>
      <c r="CY213" s="32"/>
      <c r="CZ213" s="32"/>
      <c r="DA213" s="32"/>
      <c r="DB213" s="32"/>
      <c r="DC213" s="32"/>
      <c r="DD213" s="32"/>
      <c r="DE213" s="32"/>
      <c r="DF213" s="32"/>
      <c r="DG213" s="32"/>
      <c r="DH213" s="32"/>
      <c r="DI213" s="32"/>
      <c r="DJ213" s="32"/>
      <c r="DK213" s="32"/>
      <c r="DL213" s="32"/>
      <c r="DM213" s="32"/>
      <c r="DN213" s="32"/>
      <c r="DO213" s="32"/>
      <c r="DP213" s="32"/>
      <c r="DQ213" s="32"/>
      <c r="DR213" s="32"/>
      <c r="DS213" s="32"/>
      <c r="DT213" s="32"/>
      <c r="DU213" s="32"/>
      <c r="DV213" s="32"/>
      <c r="DW213" s="32"/>
      <c r="DX213" s="32"/>
      <c r="DY213" s="32"/>
      <c r="DZ213" s="32"/>
      <c r="EA213" s="32"/>
      <c r="EB213" s="32"/>
      <c r="EC213" s="32"/>
      <c r="ED213" s="32"/>
      <c r="EE213" s="32"/>
      <c r="EF213" s="32"/>
      <c r="EG213" s="32"/>
      <c r="EH213" s="32"/>
      <c r="EI213" s="32"/>
      <c r="EJ213" s="32"/>
      <c r="EK213" s="32"/>
      <c r="EL213" s="32"/>
      <c r="EM213" s="32"/>
      <c r="EN213" s="32"/>
      <c r="EO213" s="32"/>
      <c r="EP213" s="32"/>
      <c r="EQ213" s="32"/>
      <c r="ER213" s="32"/>
      <c r="ES213" s="32"/>
      <c r="ET213" s="32"/>
      <c r="EU213" s="32"/>
      <c r="EV213" s="32"/>
      <c r="EW213" s="32"/>
      <c r="EX213" s="32"/>
      <c r="EY213" s="32"/>
      <c r="EZ213" s="32"/>
      <c r="FA213" s="32"/>
      <c r="FB213" s="32"/>
      <c r="FC213" s="32"/>
      <c r="FD213" s="32"/>
      <c r="FE213" s="32"/>
      <c r="FF213" s="32"/>
      <c r="FG213" s="32"/>
      <c r="FH213" s="32"/>
      <c r="FI213" s="32"/>
      <c r="FJ213" s="32"/>
      <c r="FK213" s="32"/>
      <c r="FL213" s="32"/>
      <c r="FM213" s="32"/>
      <c r="FN213" s="32"/>
      <c r="FO213" s="32"/>
      <c r="FP213" s="32"/>
      <c r="FQ213" s="32"/>
      <c r="FR213" s="32"/>
      <c r="FS213" s="32"/>
      <c r="FT213" s="32"/>
      <c r="FU213" s="32"/>
      <c r="FV213" s="32"/>
      <c r="FW213" s="32"/>
      <c r="FX213" s="32"/>
      <c r="FY213" s="32"/>
      <c r="FZ213" s="32"/>
      <c r="GA213" s="32"/>
      <c r="GB213" s="32"/>
      <c r="GC213" s="32"/>
      <c r="GD213" s="32"/>
      <c r="GE213" s="32"/>
      <c r="GF213" s="32"/>
      <c r="GG213" s="32"/>
      <c r="GH213" s="32"/>
      <c r="GI213" s="32"/>
      <c r="GJ213" s="32"/>
      <c r="GK213" s="32"/>
      <c r="GL213" s="32"/>
      <c r="GM213" s="32"/>
      <c r="GN213" s="32"/>
      <c r="GO213" s="32"/>
      <c r="GP213" s="32"/>
      <c r="GQ213" s="32"/>
      <c r="GR213" s="32"/>
      <c r="GS213" s="32"/>
      <c r="GT213" s="32"/>
      <c r="GU213" s="32"/>
      <c r="GV213" s="32"/>
      <c r="GW213" s="32"/>
      <c r="GX213" s="32"/>
      <c r="GY213" s="32"/>
      <c r="GZ213" s="32"/>
      <c r="HA213" s="32"/>
      <c r="HB213" s="32"/>
      <c r="HC213" s="32"/>
      <c r="HD213" s="32"/>
      <c r="HE213" s="32"/>
      <c r="HF213" s="32"/>
      <c r="HG213" s="32"/>
      <c r="HH213" s="32"/>
      <c r="HI213" s="32"/>
      <c r="HJ213" s="32"/>
      <c r="HK213" s="32"/>
      <c r="HL213" s="32"/>
      <c r="HM213" s="32"/>
      <c r="HN213" s="32"/>
      <c r="HO213" s="32"/>
      <c r="HP213" s="32"/>
      <c r="HQ213" s="32"/>
      <c r="HR213" s="32"/>
      <c r="HS213" s="32"/>
      <c r="HT213" s="32"/>
      <c r="HU213" s="32"/>
      <c r="HV213" s="32"/>
      <c r="HW213" s="32"/>
      <c r="HX213" s="32"/>
      <c r="HY213" s="32"/>
      <c r="HZ213" s="32"/>
      <c r="IA213" s="32"/>
      <c r="IB213" s="32"/>
      <c r="IC213" s="32"/>
      <c r="ID213" s="32"/>
      <c r="IE213" s="32"/>
      <c r="IF213" s="32"/>
      <c r="IG213" s="32"/>
      <c r="IH213" s="32"/>
      <c r="II213" s="32"/>
      <c r="IJ213" s="32"/>
      <c r="IK213" s="32"/>
      <c r="IL213" s="32"/>
      <c r="IM213" s="32"/>
      <c r="IN213" s="32"/>
      <c r="IO213" s="32"/>
      <c r="IP213" s="32"/>
      <c r="IQ213" s="32"/>
      <c r="IR213" s="32"/>
      <c r="IS213" s="32"/>
      <c r="IT213" s="32"/>
      <c r="IU213" s="32"/>
      <c r="IV213" s="32"/>
    </row>
    <row r="214" spans="1:256" s="1" customFormat="1">
      <c r="A214" s="32"/>
      <c r="B214" s="28"/>
      <c r="C214" s="116"/>
      <c r="D214" s="116"/>
      <c r="E214" s="29"/>
      <c r="F214" s="105"/>
      <c r="G214" s="105"/>
      <c r="H214" s="105"/>
      <c r="I214" s="105"/>
      <c r="J214" s="105"/>
      <c r="K214" s="29"/>
      <c r="L214" s="31"/>
      <c r="M214" s="29"/>
      <c r="N214" s="31"/>
      <c r="O214" s="29"/>
      <c r="P214" s="31"/>
      <c r="Q214" s="30"/>
      <c r="R214" s="31"/>
      <c r="S214" s="30"/>
      <c r="T214" s="30"/>
      <c r="U214" s="31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  <c r="BH214" s="32"/>
      <c r="BI214" s="32"/>
      <c r="BJ214" s="32"/>
      <c r="BK214" s="32"/>
      <c r="BL214" s="32"/>
      <c r="BM214" s="32"/>
      <c r="BN214" s="32"/>
      <c r="BO214" s="32"/>
      <c r="BP214" s="32"/>
      <c r="BQ214" s="32"/>
      <c r="BR214" s="32"/>
      <c r="BS214" s="32"/>
      <c r="BT214" s="32"/>
      <c r="BU214" s="32"/>
      <c r="BV214" s="32"/>
      <c r="BW214" s="32"/>
      <c r="BX214" s="32"/>
      <c r="BY214" s="32"/>
      <c r="BZ214" s="32"/>
      <c r="CA214" s="32"/>
      <c r="CB214" s="32"/>
      <c r="CC214" s="32"/>
      <c r="CD214" s="32"/>
      <c r="CE214" s="32"/>
      <c r="CF214" s="32"/>
      <c r="CG214" s="32"/>
      <c r="CH214" s="32"/>
      <c r="CI214" s="32"/>
      <c r="CJ214" s="32"/>
      <c r="CK214" s="32"/>
      <c r="CL214" s="32"/>
      <c r="CM214" s="32"/>
      <c r="CN214" s="32"/>
      <c r="CO214" s="32"/>
      <c r="CP214" s="32"/>
      <c r="CQ214" s="32"/>
      <c r="CR214" s="32"/>
      <c r="CS214" s="32"/>
      <c r="CT214" s="32"/>
      <c r="CU214" s="32"/>
      <c r="CV214" s="32"/>
      <c r="CW214" s="32"/>
      <c r="CX214" s="32"/>
      <c r="CY214" s="32"/>
      <c r="CZ214" s="32"/>
      <c r="DA214" s="32"/>
      <c r="DB214" s="32"/>
      <c r="DC214" s="32"/>
      <c r="DD214" s="32"/>
      <c r="DE214" s="32"/>
      <c r="DF214" s="32"/>
      <c r="DG214" s="32"/>
      <c r="DH214" s="32"/>
      <c r="DI214" s="32"/>
      <c r="DJ214" s="32"/>
      <c r="DK214" s="32"/>
      <c r="DL214" s="32"/>
      <c r="DM214" s="32"/>
      <c r="DN214" s="32"/>
      <c r="DO214" s="32"/>
      <c r="DP214" s="32"/>
      <c r="DQ214" s="32"/>
      <c r="DR214" s="32"/>
      <c r="DS214" s="32"/>
      <c r="DT214" s="32"/>
      <c r="DU214" s="32"/>
      <c r="DV214" s="32"/>
      <c r="DW214" s="32"/>
      <c r="DX214" s="32"/>
      <c r="DY214" s="32"/>
      <c r="DZ214" s="32"/>
      <c r="EA214" s="32"/>
      <c r="EB214" s="32"/>
      <c r="EC214" s="32"/>
      <c r="ED214" s="32"/>
      <c r="EE214" s="32"/>
      <c r="EF214" s="32"/>
      <c r="EG214" s="32"/>
      <c r="EH214" s="32"/>
      <c r="EI214" s="32"/>
      <c r="EJ214" s="32"/>
      <c r="EK214" s="32"/>
      <c r="EL214" s="32"/>
      <c r="EM214" s="32"/>
      <c r="EN214" s="32"/>
      <c r="EO214" s="32"/>
      <c r="EP214" s="32"/>
      <c r="EQ214" s="32"/>
      <c r="ER214" s="32"/>
      <c r="ES214" s="32"/>
      <c r="ET214" s="32"/>
      <c r="EU214" s="32"/>
      <c r="EV214" s="32"/>
      <c r="EW214" s="32"/>
      <c r="EX214" s="32"/>
      <c r="EY214" s="32"/>
      <c r="EZ214" s="32"/>
      <c r="FA214" s="32"/>
      <c r="FB214" s="32"/>
      <c r="FC214" s="32"/>
      <c r="FD214" s="32"/>
      <c r="FE214" s="32"/>
      <c r="FF214" s="32"/>
      <c r="FG214" s="32"/>
      <c r="FH214" s="32"/>
      <c r="FI214" s="32"/>
      <c r="FJ214" s="32"/>
      <c r="FK214" s="32"/>
      <c r="FL214" s="32"/>
      <c r="FM214" s="32"/>
      <c r="FN214" s="32"/>
      <c r="FO214" s="32"/>
      <c r="FP214" s="32"/>
      <c r="FQ214" s="32"/>
      <c r="FR214" s="32"/>
      <c r="FS214" s="32"/>
      <c r="FT214" s="32"/>
      <c r="FU214" s="32"/>
      <c r="FV214" s="32"/>
      <c r="FW214" s="32"/>
      <c r="FX214" s="32"/>
      <c r="FY214" s="32"/>
      <c r="FZ214" s="32"/>
      <c r="GA214" s="32"/>
      <c r="GB214" s="32"/>
      <c r="GC214" s="32"/>
      <c r="GD214" s="32"/>
      <c r="GE214" s="32"/>
      <c r="GF214" s="32"/>
      <c r="GG214" s="32"/>
      <c r="GH214" s="32"/>
      <c r="GI214" s="32"/>
      <c r="GJ214" s="32"/>
      <c r="GK214" s="32"/>
      <c r="GL214" s="32"/>
      <c r="GM214" s="32"/>
      <c r="GN214" s="32"/>
      <c r="GO214" s="32"/>
      <c r="GP214" s="32"/>
      <c r="GQ214" s="32"/>
      <c r="GR214" s="32"/>
      <c r="GS214" s="32"/>
      <c r="GT214" s="32"/>
      <c r="GU214" s="32"/>
      <c r="GV214" s="32"/>
      <c r="GW214" s="32"/>
      <c r="GX214" s="32"/>
      <c r="GY214" s="32"/>
      <c r="GZ214" s="32"/>
      <c r="HA214" s="32"/>
      <c r="HB214" s="32"/>
      <c r="HC214" s="32"/>
      <c r="HD214" s="32"/>
      <c r="HE214" s="32"/>
      <c r="HF214" s="32"/>
      <c r="HG214" s="32"/>
      <c r="HH214" s="32"/>
      <c r="HI214" s="32"/>
      <c r="HJ214" s="32"/>
      <c r="HK214" s="32"/>
      <c r="HL214" s="32"/>
      <c r="HM214" s="32"/>
      <c r="HN214" s="32"/>
      <c r="HO214" s="32"/>
      <c r="HP214" s="32"/>
      <c r="HQ214" s="32"/>
      <c r="HR214" s="32"/>
      <c r="HS214" s="32"/>
      <c r="HT214" s="32"/>
      <c r="HU214" s="32"/>
      <c r="HV214" s="32"/>
      <c r="HW214" s="32"/>
      <c r="HX214" s="32"/>
      <c r="HY214" s="32"/>
      <c r="HZ214" s="32"/>
      <c r="IA214" s="32"/>
      <c r="IB214" s="32"/>
      <c r="IC214" s="32"/>
      <c r="ID214" s="32"/>
      <c r="IE214" s="32"/>
      <c r="IF214" s="32"/>
      <c r="IG214" s="32"/>
      <c r="IH214" s="32"/>
      <c r="II214" s="32"/>
      <c r="IJ214" s="32"/>
      <c r="IK214" s="32"/>
      <c r="IL214" s="32"/>
      <c r="IM214" s="32"/>
      <c r="IN214" s="32"/>
      <c r="IO214" s="32"/>
      <c r="IP214" s="32"/>
      <c r="IQ214" s="32"/>
      <c r="IR214" s="32"/>
      <c r="IS214" s="32"/>
      <c r="IT214" s="32"/>
      <c r="IU214" s="32"/>
      <c r="IV214" s="32"/>
    </row>
    <row r="215" spans="1:256" s="1" customFormat="1">
      <c r="A215" s="32"/>
      <c r="B215" s="28"/>
      <c r="C215" s="116"/>
      <c r="D215" s="116"/>
      <c r="E215" s="29"/>
      <c r="F215" s="105"/>
      <c r="G215" s="105"/>
      <c r="H215" s="105"/>
      <c r="I215" s="105"/>
      <c r="J215" s="105"/>
      <c r="K215" s="29"/>
      <c r="L215" s="31"/>
      <c r="M215" s="29"/>
      <c r="N215" s="31"/>
      <c r="O215" s="29"/>
      <c r="P215" s="31"/>
      <c r="Q215" s="30"/>
      <c r="R215" s="31"/>
      <c r="S215" s="30"/>
      <c r="T215" s="30"/>
      <c r="U215" s="31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  <c r="BH215" s="32"/>
      <c r="BI215" s="32"/>
      <c r="BJ215" s="32"/>
      <c r="BK215" s="32"/>
      <c r="BL215" s="32"/>
      <c r="BM215" s="32"/>
      <c r="BN215" s="32"/>
      <c r="BO215" s="32"/>
      <c r="BP215" s="32"/>
      <c r="BQ215" s="32"/>
      <c r="BR215" s="32"/>
      <c r="BS215" s="32"/>
      <c r="BT215" s="32"/>
      <c r="BU215" s="32"/>
      <c r="BV215" s="32"/>
      <c r="BW215" s="32"/>
      <c r="BX215" s="32"/>
      <c r="BY215" s="32"/>
      <c r="BZ215" s="32"/>
      <c r="CA215" s="32"/>
      <c r="CB215" s="32"/>
      <c r="CC215" s="32"/>
      <c r="CD215" s="32"/>
      <c r="CE215" s="32"/>
      <c r="CF215" s="32"/>
      <c r="CG215" s="32"/>
      <c r="CH215" s="32"/>
      <c r="CI215" s="32"/>
      <c r="CJ215" s="32"/>
      <c r="CK215" s="32"/>
      <c r="CL215" s="32"/>
      <c r="CM215" s="32"/>
      <c r="CN215" s="32"/>
      <c r="CO215" s="32"/>
      <c r="CP215" s="32"/>
      <c r="CQ215" s="32"/>
      <c r="CR215" s="32"/>
      <c r="CS215" s="32"/>
      <c r="CT215" s="32"/>
      <c r="CU215" s="32"/>
      <c r="CV215" s="32"/>
      <c r="CW215" s="32"/>
      <c r="CX215" s="32"/>
      <c r="CY215" s="32"/>
      <c r="CZ215" s="32"/>
      <c r="DA215" s="32"/>
      <c r="DB215" s="32"/>
      <c r="DC215" s="32"/>
      <c r="DD215" s="32"/>
      <c r="DE215" s="32"/>
      <c r="DF215" s="32"/>
      <c r="DG215" s="32"/>
      <c r="DH215" s="32"/>
      <c r="DI215" s="32"/>
      <c r="DJ215" s="32"/>
      <c r="DK215" s="32"/>
      <c r="DL215" s="32"/>
      <c r="DM215" s="32"/>
      <c r="DN215" s="32"/>
      <c r="DO215" s="32"/>
      <c r="DP215" s="32"/>
      <c r="DQ215" s="32"/>
      <c r="DR215" s="32"/>
      <c r="DS215" s="32"/>
      <c r="DT215" s="32"/>
      <c r="DU215" s="32"/>
      <c r="DV215" s="32"/>
      <c r="DW215" s="32"/>
      <c r="DX215" s="32"/>
      <c r="DY215" s="32"/>
      <c r="DZ215" s="32"/>
      <c r="EA215" s="32"/>
      <c r="EB215" s="32"/>
      <c r="EC215" s="32"/>
      <c r="ED215" s="32"/>
      <c r="EE215" s="32"/>
      <c r="EF215" s="32"/>
      <c r="EG215" s="32"/>
      <c r="EH215" s="32"/>
      <c r="EI215" s="32"/>
      <c r="EJ215" s="32"/>
      <c r="EK215" s="32"/>
      <c r="EL215" s="32"/>
      <c r="EM215" s="32"/>
      <c r="EN215" s="32"/>
      <c r="EO215" s="32"/>
      <c r="EP215" s="32"/>
      <c r="EQ215" s="32"/>
      <c r="ER215" s="32"/>
      <c r="ES215" s="32"/>
      <c r="ET215" s="32"/>
      <c r="EU215" s="32"/>
      <c r="EV215" s="32"/>
      <c r="EW215" s="32"/>
      <c r="EX215" s="32"/>
      <c r="EY215" s="32"/>
      <c r="EZ215" s="32"/>
      <c r="FA215" s="32"/>
      <c r="FB215" s="32"/>
      <c r="FC215" s="32"/>
      <c r="FD215" s="32"/>
      <c r="FE215" s="32"/>
      <c r="FF215" s="32"/>
      <c r="FG215" s="32"/>
      <c r="FH215" s="32"/>
      <c r="FI215" s="32"/>
      <c r="FJ215" s="32"/>
      <c r="FK215" s="32"/>
      <c r="FL215" s="32"/>
      <c r="FM215" s="32"/>
      <c r="FN215" s="32"/>
      <c r="FO215" s="32"/>
      <c r="FP215" s="32"/>
      <c r="FQ215" s="32"/>
      <c r="FR215" s="32"/>
      <c r="FS215" s="32"/>
      <c r="FT215" s="32"/>
      <c r="FU215" s="32"/>
      <c r="FV215" s="32"/>
      <c r="FW215" s="32"/>
      <c r="FX215" s="32"/>
      <c r="FY215" s="32"/>
      <c r="FZ215" s="32"/>
      <c r="GA215" s="32"/>
      <c r="GB215" s="32"/>
      <c r="GC215" s="32"/>
      <c r="GD215" s="32"/>
      <c r="GE215" s="32"/>
      <c r="GF215" s="32"/>
      <c r="GG215" s="32"/>
      <c r="GH215" s="32"/>
      <c r="GI215" s="32"/>
      <c r="GJ215" s="32"/>
      <c r="GK215" s="32"/>
      <c r="GL215" s="32"/>
      <c r="GM215" s="32"/>
      <c r="GN215" s="32"/>
      <c r="GO215" s="32"/>
      <c r="GP215" s="32"/>
      <c r="GQ215" s="32"/>
      <c r="GR215" s="32"/>
      <c r="GS215" s="32"/>
      <c r="GT215" s="32"/>
      <c r="GU215" s="32"/>
      <c r="GV215" s="32"/>
      <c r="GW215" s="32"/>
      <c r="GX215" s="32"/>
      <c r="GY215" s="32"/>
      <c r="GZ215" s="32"/>
      <c r="HA215" s="32"/>
      <c r="HB215" s="32"/>
      <c r="HC215" s="32"/>
      <c r="HD215" s="32"/>
      <c r="HE215" s="32"/>
      <c r="HF215" s="32"/>
      <c r="HG215" s="32"/>
      <c r="HH215" s="32"/>
      <c r="HI215" s="32"/>
      <c r="HJ215" s="32"/>
      <c r="HK215" s="32"/>
      <c r="HL215" s="32"/>
      <c r="HM215" s="32"/>
      <c r="HN215" s="32"/>
      <c r="HO215" s="32"/>
      <c r="HP215" s="32"/>
      <c r="HQ215" s="32"/>
      <c r="HR215" s="32"/>
      <c r="HS215" s="32"/>
      <c r="HT215" s="32"/>
      <c r="HU215" s="32"/>
      <c r="HV215" s="32"/>
      <c r="HW215" s="32"/>
      <c r="HX215" s="32"/>
      <c r="HY215" s="32"/>
      <c r="HZ215" s="32"/>
      <c r="IA215" s="32"/>
      <c r="IB215" s="32"/>
      <c r="IC215" s="32"/>
      <c r="ID215" s="32"/>
      <c r="IE215" s="32"/>
      <c r="IF215" s="32"/>
      <c r="IG215" s="32"/>
      <c r="IH215" s="32"/>
      <c r="II215" s="32"/>
      <c r="IJ215" s="32"/>
      <c r="IK215" s="32"/>
      <c r="IL215" s="32"/>
      <c r="IM215" s="32"/>
      <c r="IN215" s="32"/>
      <c r="IO215" s="32"/>
      <c r="IP215" s="32"/>
      <c r="IQ215" s="32"/>
      <c r="IR215" s="32"/>
      <c r="IS215" s="32"/>
      <c r="IT215" s="32"/>
      <c r="IU215" s="32"/>
      <c r="IV215" s="32"/>
    </row>
    <row r="216" spans="1:256" s="1" customFormat="1">
      <c r="A216" s="32"/>
      <c r="B216" s="28"/>
      <c r="C216" s="116"/>
      <c r="D216" s="116"/>
      <c r="E216" s="29"/>
      <c r="F216" s="105"/>
      <c r="G216" s="105"/>
      <c r="H216" s="105"/>
      <c r="I216" s="105"/>
      <c r="J216" s="105"/>
      <c r="K216" s="29"/>
      <c r="L216" s="31"/>
      <c r="M216" s="29"/>
      <c r="N216" s="31"/>
      <c r="O216" s="29"/>
      <c r="P216" s="31"/>
      <c r="Q216" s="30"/>
      <c r="R216" s="31"/>
      <c r="S216" s="30"/>
      <c r="T216" s="30"/>
      <c r="U216" s="31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  <c r="BU216" s="32"/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32"/>
      <c r="CI216" s="32"/>
      <c r="CJ216" s="32"/>
      <c r="CK216" s="32"/>
      <c r="CL216" s="32"/>
      <c r="CM216" s="32"/>
      <c r="CN216" s="32"/>
      <c r="CO216" s="32"/>
      <c r="CP216" s="32"/>
      <c r="CQ216" s="32"/>
      <c r="CR216" s="32"/>
      <c r="CS216" s="32"/>
      <c r="CT216" s="32"/>
      <c r="CU216" s="32"/>
      <c r="CV216" s="32"/>
      <c r="CW216" s="32"/>
      <c r="CX216" s="32"/>
      <c r="CY216" s="32"/>
      <c r="CZ216" s="32"/>
      <c r="DA216" s="32"/>
      <c r="DB216" s="32"/>
      <c r="DC216" s="32"/>
      <c r="DD216" s="32"/>
      <c r="DE216" s="32"/>
      <c r="DF216" s="32"/>
      <c r="DG216" s="32"/>
      <c r="DH216" s="32"/>
      <c r="DI216" s="32"/>
      <c r="DJ216" s="32"/>
      <c r="DK216" s="32"/>
      <c r="DL216" s="32"/>
      <c r="DM216" s="32"/>
      <c r="DN216" s="32"/>
      <c r="DO216" s="32"/>
      <c r="DP216" s="32"/>
      <c r="DQ216" s="32"/>
      <c r="DR216" s="32"/>
      <c r="DS216" s="32"/>
      <c r="DT216" s="32"/>
      <c r="DU216" s="32"/>
      <c r="DV216" s="32"/>
      <c r="DW216" s="32"/>
      <c r="DX216" s="32"/>
      <c r="DY216" s="32"/>
      <c r="DZ216" s="32"/>
      <c r="EA216" s="32"/>
      <c r="EB216" s="32"/>
      <c r="EC216" s="32"/>
      <c r="ED216" s="32"/>
      <c r="EE216" s="32"/>
      <c r="EF216" s="32"/>
      <c r="EG216" s="32"/>
      <c r="EH216" s="32"/>
      <c r="EI216" s="32"/>
      <c r="EJ216" s="32"/>
      <c r="EK216" s="32"/>
      <c r="EL216" s="32"/>
      <c r="EM216" s="32"/>
      <c r="EN216" s="32"/>
      <c r="EO216" s="32"/>
      <c r="EP216" s="32"/>
      <c r="EQ216" s="32"/>
      <c r="ER216" s="32"/>
      <c r="ES216" s="32"/>
      <c r="ET216" s="32"/>
      <c r="EU216" s="32"/>
      <c r="EV216" s="32"/>
      <c r="EW216" s="32"/>
      <c r="EX216" s="32"/>
      <c r="EY216" s="32"/>
      <c r="EZ216" s="32"/>
      <c r="FA216" s="32"/>
      <c r="FB216" s="32"/>
      <c r="FC216" s="32"/>
      <c r="FD216" s="32"/>
      <c r="FE216" s="32"/>
      <c r="FF216" s="32"/>
      <c r="FG216" s="32"/>
      <c r="FH216" s="32"/>
      <c r="FI216" s="32"/>
      <c r="FJ216" s="32"/>
      <c r="FK216" s="32"/>
      <c r="FL216" s="32"/>
      <c r="FM216" s="32"/>
      <c r="FN216" s="32"/>
      <c r="FO216" s="32"/>
      <c r="FP216" s="32"/>
      <c r="FQ216" s="32"/>
      <c r="FR216" s="32"/>
      <c r="FS216" s="32"/>
      <c r="FT216" s="32"/>
      <c r="FU216" s="32"/>
      <c r="FV216" s="32"/>
      <c r="FW216" s="32"/>
      <c r="FX216" s="32"/>
      <c r="FY216" s="32"/>
      <c r="FZ216" s="32"/>
      <c r="GA216" s="32"/>
      <c r="GB216" s="32"/>
      <c r="GC216" s="32"/>
      <c r="GD216" s="32"/>
      <c r="GE216" s="32"/>
      <c r="GF216" s="32"/>
      <c r="GG216" s="32"/>
      <c r="GH216" s="32"/>
      <c r="GI216" s="32"/>
      <c r="GJ216" s="32"/>
      <c r="GK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32"/>
      <c r="IB216" s="32"/>
      <c r="IC216" s="32"/>
      <c r="ID216" s="32"/>
      <c r="IE216" s="32"/>
      <c r="IF216" s="32"/>
      <c r="IG216" s="32"/>
      <c r="IH216" s="32"/>
      <c r="II216" s="32"/>
      <c r="IJ216" s="32"/>
      <c r="IK216" s="32"/>
      <c r="IL216" s="32"/>
      <c r="IM216" s="32"/>
      <c r="IN216" s="32"/>
      <c r="IO216" s="32"/>
      <c r="IP216" s="32"/>
      <c r="IQ216" s="32"/>
      <c r="IR216" s="32"/>
      <c r="IS216" s="32"/>
      <c r="IT216" s="32"/>
      <c r="IU216" s="32"/>
      <c r="IV216" s="32"/>
    </row>
    <row r="217" spans="1:256" s="1" customFormat="1">
      <c r="A217" s="32"/>
      <c r="B217" s="28"/>
      <c r="C217" s="116"/>
      <c r="D217" s="116"/>
      <c r="E217" s="29"/>
      <c r="F217" s="105"/>
      <c r="G217" s="105"/>
      <c r="H217" s="105"/>
      <c r="I217" s="105"/>
      <c r="J217" s="105"/>
      <c r="K217" s="29"/>
      <c r="L217" s="31"/>
      <c r="M217" s="29"/>
      <c r="N217" s="31"/>
      <c r="O217" s="29"/>
      <c r="P217" s="31"/>
      <c r="Q217" s="30"/>
      <c r="R217" s="31"/>
      <c r="S217" s="30"/>
      <c r="T217" s="30"/>
      <c r="U217" s="31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  <c r="BH217" s="32"/>
      <c r="BI217" s="32"/>
      <c r="BJ217" s="32"/>
      <c r="BK217" s="32"/>
      <c r="BL217" s="32"/>
      <c r="BM217" s="32"/>
      <c r="BN217" s="32"/>
      <c r="BO217" s="32"/>
      <c r="BP217" s="32"/>
      <c r="BQ217" s="32"/>
      <c r="BR217" s="32"/>
      <c r="BS217" s="32"/>
      <c r="BT217" s="32"/>
      <c r="BU217" s="32"/>
      <c r="BV217" s="32"/>
      <c r="BW217" s="32"/>
      <c r="BX217" s="32"/>
      <c r="BY217" s="32"/>
      <c r="BZ217" s="32"/>
      <c r="CA217" s="32"/>
      <c r="CB217" s="32"/>
      <c r="CC217" s="32"/>
      <c r="CD217" s="32"/>
      <c r="CE217" s="32"/>
      <c r="CF217" s="32"/>
      <c r="CG217" s="32"/>
      <c r="CH217" s="32"/>
      <c r="CI217" s="32"/>
      <c r="CJ217" s="32"/>
      <c r="CK217" s="32"/>
      <c r="CL217" s="32"/>
      <c r="CM217" s="32"/>
      <c r="CN217" s="32"/>
      <c r="CO217" s="32"/>
      <c r="CP217" s="32"/>
      <c r="CQ217" s="32"/>
      <c r="CR217" s="32"/>
      <c r="CS217" s="32"/>
      <c r="CT217" s="32"/>
      <c r="CU217" s="32"/>
      <c r="CV217" s="32"/>
      <c r="CW217" s="32"/>
      <c r="CX217" s="32"/>
      <c r="CY217" s="32"/>
      <c r="CZ217" s="32"/>
      <c r="DA217" s="32"/>
      <c r="DB217" s="32"/>
      <c r="DC217" s="32"/>
      <c r="DD217" s="32"/>
      <c r="DE217" s="32"/>
      <c r="DF217" s="32"/>
      <c r="DG217" s="32"/>
      <c r="DH217" s="32"/>
      <c r="DI217" s="32"/>
      <c r="DJ217" s="32"/>
      <c r="DK217" s="32"/>
      <c r="DL217" s="32"/>
      <c r="DM217" s="32"/>
      <c r="DN217" s="32"/>
      <c r="DO217" s="32"/>
      <c r="DP217" s="32"/>
      <c r="DQ217" s="32"/>
      <c r="DR217" s="32"/>
      <c r="DS217" s="32"/>
      <c r="DT217" s="32"/>
      <c r="DU217" s="32"/>
      <c r="DV217" s="32"/>
      <c r="DW217" s="32"/>
      <c r="DX217" s="32"/>
      <c r="DY217" s="32"/>
      <c r="DZ217" s="32"/>
      <c r="EA217" s="32"/>
      <c r="EB217" s="32"/>
      <c r="EC217" s="32"/>
      <c r="ED217" s="32"/>
      <c r="EE217" s="32"/>
      <c r="EF217" s="32"/>
      <c r="EG217" s="32"/>
      <c r="EH217" s="32"/>
      <c r="EI217" s="32"/>
      <c r="EJ217" s="32"/>
      <c r="EK217" s="32"/>
      <c r="EL217" s="32"/>
      <c r="EM217" s="32"/>
      <c r="EN217" s="32"/>
      <c r="EO217" s="32"/>
      <c r="EP217" s="32"/>
      <c r="EQ217" s="32"/>
      <c r="ER217" s="32"/>
      <c r="ES217" s="32"/>
      <c r="ET217" s="32"/>
      <c r="EU217" s="32"/>
      <c r="EV217" s="32"/>
      <c r="EW217" s="32"/>
      <c r="EX217" s="32"/>
      <c r="EY217" s="32"/>
      <c r="EZ217" s="32"/>
      <c r="FA217" s="32"/>
      <c r="FB217" s="32"/>
      <c r="FC217" s="32"/>
      <c r="FD217" s="32"/>
      <c r="FE217" s="32"/>
      <c r="FF217" s="32"/>
      <c r="FG217" s="32"/>
      <c r="FH217" s="32"/>
      <c r="FI217" s="32"/>
      <c r="FJ217" s="32"/>
      <c r="FK217" s="32"/>
      <c r="FL217" s="32"/>
      <c r="FM217" s="32"/>
      <c r="FN217" s="32"/>
      <c r="FO217" s="32"/>
      <c r="FP217" s="32"/>
      <c r="FQ217" s="32"/>
      <c r="FR217" s="32"/>
      <c r="FS217" s="32"/>
      <c r="FT217" s="32"/>
      <c r="FU217" s="32"/>
      <c r="FV217" s="32"/>
      <c r="FW217" s="32"/>
      <c r="FX217" s="32"/>
      <c r="FY217" s="32"/>
      <c r="FZ217" s="32"/>
      <c r="GA217" s="32"/>
      <c r="GB217" s="32"/>
      <c r="GC217" s="32"/>
      <c r="GD217" s="32"/>
      <c r="GE217" s="32"/>
      <c r="GF217" s="32"/>
      <c r="GG217" s="32"/>
      <c r="GH217" s="32"/>
      <c r="GI217" s="32"/>
      <c r="GJ217" s="32"/>
      <c r="GK217" s="32"/>
      <c r="GL217" s="32"/>
      <c r="GM217" s="32"/>
      <c r="GN217" s="32"/>
      <c r="GO217" s="32"/>
      <c r="GP217" s="32"/>
      <c r="GQ217" s="32"/>
      <c r="GR217" s="32"/>
      <c r="GS217" s="32"/>
      <c r="GT217" s="32"/>
      <c r="GU217" s="32"/>
      <c r="GV217" s="32"/>
      <c r="GW217" s="32"/>
      <c r="GX217" s="32"/>
      <c r="GY217" s="32"/>
      <c r="GZ217" s="32"/>
      <c r="HA217" s="32"/>
      <c r="HB217" s="32"/>
      <c r="HC217" s="32"/>
      <c r="HD217" s="32"/>
      <c r="HE217" s="32"/>
      <c r="HF217" s="32"/>
      <c r="HG217" s="32"/>
      <c r="HH217" s="32"/>
      <c r="HI217" s="32"/>
      <c r="HJ217" s="32"/>
      <c r="HK217" s="32"/>
      <c r="HL217" s="32"/>
      <c r="HM217" s="32"/>
      <c r="HN217" s="32"/>
      <c r="HO217" s="32"/>
      <c r="HP217" s="32"/>
      <c r="HQ217" s="32"/>
      <c r="HR217" s="32"/>
      <c r="HS217" s="32"/>
      <c r="HT217" s="32"/>
      <c r="HU217" s="32"/>
      <c r="HV217" s="32"/>
      <c r="HW217" s="32"/>
      <c r="HX217" s="32"/>
      <c r="HY217" s="32"/>
      <c r="HZ217" s="32"/>
      <c r="IA217" s="32"/>
      <c r="IB217" s="32"/>
      <c r="IC217" s="32"/>
      <c r="ID217" s="32"/>
      <c r="IE217" s="32"/>
      <c r="IF217" s="32"/>
      <c r="IG217" s="32"/>
      <c r="IH217" s="32"/>
      <c r="II217" s="32"/>
      <c r="IJ217" s="32"/>
      <c r="IK217" s="32"/>
      <c r="IL217" s="32"/>
      <c r="IM217" s="32"/>
      <c r="IN217" s="32"/>
      <c r="IO217" s="32"/>
      <c r="IP217" s="32"/>
      <c r="IQ217" s="32"/>
      <c r="IR217" s="32"/>
      <c r="IS217" s="32"/>
      <c r="IT217" s="32"/>
      <c r="IU217" s="32"/>
      <c r="IV217" s="32"/>
    </row>
    <row r="218" spans="1:256" s="1" customFormat="1">
      <c r="A218" s="32"/>
      <c r="B218" s="28"/>
      <c r="C218" s="116"/>
      <c r="D218" s="116"/>
      <c r="E218" s="29"/>
      <c r="F218" s="105"/>
      <c r="G218" s="105"/>
      <c r="H218" s="105"/>
      <c r="I218" s="105"/>
      <c r="J218" s="105"/>
      <c r="K218" s="29"/>
      <c r="L218" s="31"/>
      <c r="M218" s="29"/>
      <c r="N218" s="31"/>
      <c r="O218" s="29"/>
      <c r="P218" s="31"/>
      <c r="Q218" s="30"/>
      <c r="R218" s="31"/>
      <c r="S218" s="30"/>
      <c r="T218" s="30"/>
      <c r="U218" s="31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  <c r="BH218" s="32"/>
      <c r="BI218" s="32"/>
      <c r="BJ218" s="32"/>
      <c r="BK218" s="32"/>
      <c r="BL218" s="32"/>
      <c r="BM218" s="32"/>
      <c r="BN218" s="32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32"/>
      <c r="CC218" s="32"/>
      <c r="CD218" s="32"/>
      <c r="CE218" s="32"/>
      <c r="CF218" s="32"/>
      <c r="CG218" s="32"/>
      <c r="CH218" s="32"/>
      <c r="CI218" s="32"/>
      <c r="CJ218" s="32"/>
      <c r="CK218" s="32"/>
      <c r="CL218" s="32"/>
      <c r="CM218" s="32"/>
      <c r="CN218" s="32"/>
      <c r="CO218" s="32"/>
      <c r="CP218" s="32"/>
      <c r="CQ218" s="32"/>
      <c r="CR218" s="32"/>
      <c r="CS218" s="32"/>
      <c r="CT218" s="32"/>
      <c r="CU218" s="32"/>
      <c r="CV218" s="32"/>
      <c r="CW218" s="32"/>
      <c r="CX218" s="32"/>
      <c r="CY218" s="32"/>
      <c r="CZ218" s="32"/>
      <c r="DA218" s="32"/>
      <c r="DB218" s="32"/>
      <c r="DC218" s="32"/>
      <c r="DD218" s="32"/>
      <c r="DE218" s="32"/>
      <c r="DF218" s="32"/>
      <c r="DG218" s="32"/>
      <c r="DH218" s="32"/>
      <c r="DI218" s="32"/>
      <c r="DJ218" s="32"/>
      <c r="DK218" s="32"/>
      <c r="DL218" s="32"/>
      <c r="DM218" s="32"/>
      <c r="DN218" s="32"/>
      <c r="DO218" s="32"/>
      <c r="DP218" s="32"/>
      <c r="DQ218" s="32"/>
      <c r="DR218" s="32"/>
      <c r="DS218" s="32"/>
      <c r="DT218" s="32"/>
      <c r="DU218" s="32"/>
      <c r="DV218" s="32"/>
      <c r="DW218" s="32"/>
      <c r="DX218" s="32"/>
      <c r="DY218" s="32"/>
      <c r="DZ218" s="32"/>
      <c r="EA218" s="32"/>
      <c r="EB218" s="32"/>
      <c r="EC218" s="32"/>
      <c r="ED218" s="32"/>
      <c r="EE218" s="32"/>
      <c r="EF218" s="32"/>
      <c r="EG218" s="32"/>
      <c r="EH218" s="32"/>
      <c r="EI218" s="32"/>
      <c r="EJ218" s="32"/>
      <c r="EK218" s="32"/>
      <c r="EL218" s="32"/>
      <c r="EM218" s="32"/>
      <c r="EN218" s="32"/>
      <c r="EO218" s="32"/>
      <c r="EP218" s="32"/>
      <c r="EQ218" s="32"/>
      <c r="ER218" s="32"/>
      <c r="ES218" s="32"/>
      <c r="ET218" s="32"/>
      <c r="EU218" s="32"/>
      <c r="EV218" s="32"/>
      <c r="EW218" s="32"/>
      <c r="EX218" s="32"/>
      <c r="EY218" s="32"/>
      <c r="EZ218" s="32"/>
      <c r="FA218" s="32"/>
      <c r="FB218" s="32"/>
      <c r="FC218" s="32"/>
      <c r="FD218" s="32"/>
      <c r="FE218" s="32"/>
      <c r="FF218" s="32"/>
      <c r="FG218" s="32"/>
      <c r="FH218" s="32"/>
      <c r="FI218" s="32"/>
      <c r="FJ218" s="32"/>
      <c r="FK218" s="32"/>
      <c r="FL218" s="32"/>
      <c r="FM218" s="32"/>
      <c r="FN218" s="32"/>
      <c r="FO218" s="32"/>
      <c r="FP218" s="32"/>
      <c r="FQ218" s="32"/>
      <c r="FR218" s="32"/>
      <c r="FS218" s="32"/>
      <c r="FT218" s="32"/>
      <c r="FU218" s="32"/>
      <c r="FV218" s="32"/>
      <c r="FW218" s="32"/>
      <c r="FX218" s="32"/>
      <c r="FY218" s="32"/>
      <c r="FZ218" s="32"/>
      <c r="GA218" s="32"/>
      <c r="GB218" s="32"/>
      <c r="GC218" s="32"/>
      <c r="GD218" s="32"/>
      <c r="GE218" s="32"/>
      <c r="GF218" s="32"/>
      <c r="GG218" s="32"/>
      <c r="GH218" s="32"/>
      <c r="GI218" s="32"/>
      <c r="GJ218" s="32"/>
      <c r="GK218" s="32"/>
      <c r="GL218" s="32"/>
      <c r="GM218" s="32"/>
      <c r="GN218" s="32"/>
      <c r="GO218" s="32"/>
      <c r="GP218" s="32"/>
      <c r="GQ218" s="32"/>
      <c r="GR218" s="32"/>
      <c r="GS218" s="32"/>
      <c r="GT218" s="32"/>
      <c r="GU218" s="32"/>
      <c r="GV218" s="32"/>
      <c r="GW218" s="32"/>
      <c r="GX218" s="32"/>
      <c r="GY218" s="32"/>
      <c r="GZ218" s="32"/>
      <c r="HA218" s="32"/>
      <c r="HB218" s="32"/>
      <c r="HC218" s="32"/>
      <c r="HD218" s="32"/>
      <c r="HE218" s="32"/>
      <c r="HF218" s="32"/>
      <c r="HG218" s="32"/>
      <c r="HH218" s="32"/>
      <c r="HI218" s="32"/>
      <c r="HJ218" s="32"/>
      <c r="HK218" s="32"/>
      <c r="HL218" s="32"/>
      <c r="HM218" s="32"/>
      <c r="HN218" s="32"/>
      <c r="HO218" s="32"/>
      <c r="HP218" s="32"/>
      <c r="HQ218" s="32"/>
      <c r="HR218" s="32"/>
      <c r="HS218" s="32"/>
      <c r="HT218" s="32"/>
      <c r="HU218" s="32"/>
      <c r="HV218" s="32"/>
      <c r="HW218" s="32"/>
      <c r="HX218" s="32"/>
      <c r="HY218" s="32"/>
      <c r="HZ218" s="32"/>
      <c r="IA218" s="32"/>
      <c r="IB218" s="32"/>
      <c r="IC218" s="32"/>
      <c r="ID218" s="32"/>
      <c r="IE218" s="32"/>
      <c r="IF218" s="32"/>
      <c r="IG218" s="32"/>
      <c r="IH218" s="32"/>
      <c r="II218" s="32"/>
      <c r="IJ218" s="32"/>
      <c r="IK218" s="32"/>
      <c r="IL218" s="32"/>
      <c r="IM218" s="32"/>
      <c r="IN218" s="32"/>
      <c r="IO218" s="32"/>
      <c r="IP218" s="32"/>
      <c r="IQ218" s="32"/>
      <c r="IR218" s="32"/>
      <c r="IS218" s="32"/>
      <c r="IT218" s="32"/>
      <c r="IU218" s="32"/>
      <c r="IV218" s="32"/>
    </row>
    <row r="219" spans="1:256" s="1" customFormat="1">
      <c r="A219" s="32"/>
      <c r="B219" s="28"/>
      <c r="C219" s="116"/>
      <c r="D219" s="116"/>
      <c r="E219" s="29"/>
      <c r="F219" s="105"/>
      <c r="G219" s="105"/>
      <c r="H219" s="105"/>
      <c r="I219" s="105"/>
      <c r="J219" s="105"/>
      <c r="K219" s="29"/>
      <c r="L219" s="31"/>
      <c r="M219" s="29"/>
      <c r="N219" s="31"/>
      <c r="O219" s="29"/>
      <c r="P219" s="31"/>
      <c r="Q219" s="30"/>
      <c r="R219" s="31"/>
      <c r="S219" s="30"/>
      <c r="T219" s="30"/>
      <c r="U219" s="31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32"/>
      <c r="CI219" s="32"/>
      <c r="CJ219" s="32"/>
      <c r="CK219" s="32"/>
      <c r="CL219" s="32"/>
      <c r="CM219" s="32"/>
      <c r="CN219" s="32"/>
      <c r="CO219" s="32"/>
      <c r="CP219" s="32"/>
      <c r="CQ219" s="32"/>
      <c r="CR219" s="32"/>
      <c r="CS219" s="32"/>
      <c r="CT219" s="32"/>
      <c r="CU219" s="32"/>
      <c r="CV219" s="32"/>
      <c r="CW219" s="32"/>
      <c r="CX219" s="32"/>
      <c r="CY219" s="32"/>
      <c r="CZ219" s="32"/>
      <c r="DA219" s="32"/>
      <c r="DB219" s="32"/>
      <c r="DC219" s="32"/>
      <c r="DD219" s="32"/>
      <c r="DE219" s="32"/>
      <c r="DF219" s="32"/>
      <c r="DG219" s="32"/>
      <c r="DH219" s="32"/>
      <c r="DI219" s="32"/>
      <c r="DJ219" s="32"/>
      <c r="DK219" s="32"/>
      <c r="DL219" s="32"/>
      <c r="DM219" s="32"/>
      <c r="DN219" s="32"/>
      <c r="DO219" s="32"/>
      <c r="DP219" s="32"/>
      <c r="DQ219" s="32"/>
      <c r="DR219" s="32"/>
      <c r="DS219" s="32"/>
      <c r="DT219" s="32"/>
      <c r="DU219" s="32"/>
      <c r="DV219" s="32"/>
      <c r="DW219" s="32"/>
      <c r="DX219" s="32"/>
      <c r="DY219" s="32"/>
      <c r="DZ219" s="32"/>
      <c r="EA219" s="32"/>
      <c r="EB219" s="32"/>
      <c r="EC219" s="32"/>
      <c r="ED219" s="32"/>
      <c r="EE219" s="32"/>
      <c r="EF219" s="32"/>
      <c r="EG219" s="32"/>
      <c r="EH219" s="32"/>
      <c r="EI219" s="32"/>
      <c r="EJ219" s="32"/>
      <c r="EK219" s="32"/>
      <c r="EL219" s="32"/>
      <c r="EM219" s="32"/>
      <c r="EN219" s="32"/>
      <c r="EO219" s="32"/>
      <c r="EP219" s="32"/>
      <c r="EQ219" s="32"/>
      <c r="ER219" s="32"/>
      <c r="ES219" s="32"/>
      <c r="ET219" s="32"/>
      <c r="EU219" s="32"/>
      <c r="EV219" s="32"/>
      <c r="EW219" s="32"/>
      <c r="EX219" s="32"/>
      <c r="EY219" s="32"/>
      <c r="EZ219" s="32"/>
      <c r="FA219" s="32"/>
      <c r="FB219" s="32"/>
      <c r="FC219" s="32"/>
      <c r="FD219" s="32"/>
      <c r="FE219" s="32"/>
      <c r="FF219" s="32"/>
      <c r="FG219" s="32"/>
      <c r="FH219" s="32"/>
      <c r="FI219" s="32"/>
      <c r="FJ219" s="32"/>
      <c r="FK219" s="32"/>
      <c r="FL219" s="32"/>
      <c r="FM219" s="32"/>
      <c r="FN219" s="32"/>
      <c r="FO219" s="32"/>
      <c r="FP219" s="32"/>
      <c r="FQ219" s="32"/>
      <c r="FR219" s="32"/>
      <c r="FS219" s="32"/>
      <c r="FT219" s="32"/>
      <c r="FU219" s="32"/>
      <c r="FV219" s="32"/>
      <c r="FW219" s="32"/>
      <c r="FX219" s="32"/>
      <c r="FY219" s="32"/>
      <c r="FZ219" s="32"/>
      <c r="GA219" s="32"/>
      <c r="GB219" s="32"/>
      <c r="GC219" s="32"/>
      <c r="GD219" s="32"/>
      <c r="GE219" s="32"/>
      <c r="GF219" s="32"/>
      <c r="GG219" s="32"/>
      <c r="GH219" s="32"/>
      <c r="GI219" s="32"/>
      <c r="GJ219" s="32"/>
      <c r="GK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32"/>
      <c r="IB219" s="32"/>
      <c r="IC219" s="32"/>
      <c r="ID219" s="32"/>
      <c r="IE219" s="32"/>
      <c r="IF219" s="32"/>
      <c r="IG219" s="32"/>
      <c r="IH219" s="32"/>
      <c r="II219" s="32"/>
      <c r="IJ219" s="32"/>
      <c r="IK219" s="32"/>
      <c r="IL219" s="32"/>
      <c r="IM219" s="32"/>
      <c r="IN219" s="32"/>
      <c r="IO219" s="32"/>
      <c r="IP219" s="32"/>
      <c r="IQ219" s="32"/>
      <c r="IR219" s="32"/>
      <c r="IS219" s="32"/>
      <c r="IT219" s="32"/>
      <c r="IU219" s="32"/>
      <c r="IV219" s="32"/>
    </row>
    <row r="220" spans="1:256" s="1" customFormat="1">
      <c r="A220" s="32"/>
      <c r="B220" s="28"/>
      <c r="C220" s="116"/>
      <c r="D220" s="116"/>
      <c r="E220" s="29"/>
      <c r="F220" s="105"/>
      <c r="G220" s="105"/>
      <c r="H220" s="105"/>
      <c r="I220" s="105"/>
      <c r="J220" s="105"/>
      <c r="K220" s="29"/>
      <c r="L220" s="31"/>
      <c r="M220" s="29"/>
      <c r="N220" s="31"/>
      <c r="O220" s="29"/>
      <c r="P220" s="31"/>
      <c r="Q220" s="30"/>
      <c r="R220" s="31"/>
      <c r="S220" s="30"/>
      <c r="T220" s="30"/>
      <c r="U220" s="31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  <c r="BS220" s="32"/>
      <c r="BT220" s="32"/>
      <c r="BU220" s="32"/>
      <c r="BV220" s="32"/>
      <c r="BW220" s="32"/>
      <c r="BX220" s="32"/>
      <c r="BY220" s="32"/>
      <c r="BZ220" s="32"/>
      <c r="CA220" s="32"/>
      <c r="CB220" s="32"/>
      <c r="CC220" s="32"/>
      <c r="CD220" s="32"/>
      <c r="CE220" s="32"/>
      <c r="CF220" s="32"/>
      <c r="CG220" s="32"/>
      <c r="CH220" s="32"/>
      <c r="CI220" s="32"/>
      <c r="CJ220" s="32"/>
      <c r="CK220" s="32"/>
      <c r="CL220" s="32"/>
      <c r="CM220" s="32"/>
      <c r="CN220" s="32"/>
      <c r="CO220" s="32"/>
      <c r="CP220" s="32"/>
      <c r="CQ220" s="32"/>
      <c r="CR220" s="32"/>
      <c r="CS220" s="32"/>
      <c r="CT220" s="32"/>
      <c r="CU220" s="32"/>
      <c r="CV220" s="32"/>
      <c r="CW220" s="32"/>
      <c r="CX220" s="32"/>
      <c r="CY220" s="32"/>
      <c r="CZ220" s="32"/>
      <c r="DA220" s="32"/>
      <c r="DB220" s="32"/>
      <c r="DC220" s="32"/>
      <c r="DD220" s="32"/>
      <c r="DE220" s="32"/>
      <c r="DF220" s="32"/>
      <c r="DG220" s="32"/>
      <c r="DH220" s="32"/>
      <c r="DI220" s="32"/>
      <c r="DJ220" s="32"/>
      <c r="DK220" s="32"/>
      <c r="DL220" s="32"/>
      <c r="DM220" s="32"/>
      <c r="DN220" s="32"/>
      <c r="DO220" s="32"/>
      <c r="DP220" s="32"/>
      <c r="DQ220" s="32"/>
      <c r="DR220" s="32"/>
      <c r="DS220" s="32"/>
      <c r="DT220" s="32"/>
      <c r="DU220" s="32"/>
      <c r="DV220" s="32"/>
      <c r="DW220" s="32"/>
      <c r="DX220" s="32"/>
      <c r="DY220" s="32"/>
      <c r="DZ220" s="32"/>
      <c r="EA220" s="32"/>
      <c r="EB220" s="32"/>
      <c r="EC220" s="32"/>
      <c r="ED220" s="32"/>
      <c r="EE220" s="32"/>
      <c r="EF220" s="32"/>
      <c r="EG220" s="32"/>
      <c r="EH220" s="32"/>
      <c r="EI220" s="32"/>
      <c r="EJ220" s="32"/>
      <c r="EK220" s="32"/>
      <c r="EL220" s="32"/>
      <c r="EM220" s="32"/>
      <c r="EN220" s="32"/>
      <c r="EO220" s="32"/>
      <c r="EP220" s="32"/>
      <c r="EQ220" s="32"/>
      <c r="ER220" s="32"/>
      <c r="ES220" s="32"/>
      <c r="ET220" s="32"/>
      <c r="EU220" s="32"/>
      <c r="EV220" s="32"/>
      <c r="EW220" s="32"/>
      <c r="EX220" s="32"/>
      <c r="EY220" s="32"/>
      <c r="EZ220" s="32"/>
      <c r="FA220" s="32"/>
      <c r="FB220" s="32"/>
      <c r="FC220" s="32"/>
      <c r="FD220" s="32"/>
      <c r="FE220" s="32"/>
      <c r="FF220" s="32"/>
      <c r="FG220" s="32"/>
      <c r="FH220" s="32"/>
      <c r="FI220" s="32"/>
      <c r="FJ220" s="32"/>
      <c r="FK220" s="32"/>
      <c r="FL220" s="32"/>
      <c r="FM220" s="32"/>
      <c r="FN220" s="32"/>
      <c r="FO220" s="32"/>
      <c r="FP220" s="32"/>
      <c r="FQ220" s="32"/>
      <c r="FR220" s="32"/>
      <c r="FS220" s="32"/>
      <c r="FT220" s="32"/>
      <c r="FU220" s="32"/>
      <c r="FV220" s="32"/>
      <c r="FW220" s="32"/>
      <c r="FX220" s="32"/>
      <c r="FY220" s="32"/>
      <c r="FZ220" s="32"/>
      <c r="GA220" s="32"/>
      <c r="GB220" s="32"/>
      <c r="GC220" s="32"/>
      <c r="GD220" s="32"/>
      <c r="GE220" s="32"/>
      <c r="GF220" s="32"/>
      <c r="GG220" s="32"/>
      <c r="GH220" s="32"/>
      <c r="GI220" s="32"/>
      <c r="GJ220" s="32"/>
      <c r="GK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32"/>
      <c r="IB220" s="32"/>
      <c r="IC220" s="32"/>
      <c r="ID220" s="32"/>
      <c r="IE220" s="32"/>
      <c r="IF220" s="32"/>
      <c r="IG220" s="32"/>
      <c r="IH220" s="32"/>
      <c r="II220" s="32"/>
      <c r="IJ220" s="32"/>
      <c r="IK220" s="32"/>
      <c r="IL220" s="32"/>
      <c r="IM220" s="32"/>
      <c r="IN220" s="32"/>
      <c r="IO220" s="32"/>
      <c r="IP220" s="32"/>
      <c r="IQ220" s="32"/>
      <c r="IR220" s="32"/>
      <c r="IS220" s="32"/>
      <c r="IT220" s="32"/>
      <c r="IU220" s="32"/>
      <c r="IV220" s="32"/>
    </row>
    <row r="221" spans="1:256" s="1" customFormat="1">
      <c r="A221" s="32"/>
      <c r="B221" s="28"/>
      <c r="C221" s="116"/>
      <c r="D221" s="116"/>
      <c r="E221" s="29"/>
      <c r="F221" s="105"/>
      <c r="G221" s="105"/>
      <c r="H221" s="105"/>
      <c r="I221" s="105"/>
      <c r="J221" s="105"/>
      <c r="K221" s="29"/>
      <c r="L221" s="31"/>
      <c r="M221" s="29"/>
      <c r="N221" s="31"/>
      <c r="O221" s="29"/>
      <c r="P221" s="31"/>
      <c r="Q221" s="30"/>
      <c r="R221" s="31"/>
      <c r="S221" s="30"/>
      <c r="T221" s="30"/>
      <c r="U221" s="31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  <c r="BH221" s="32"/>
      <c r="BI221" s="32"/>
      <c r="BJ221" s="32"/>
      <c r="BK221" s="32"/>
      <c r="BL221" s="32"/>
      <c r="BM221" s="32"/>
      <c r="BN221" s="32"/>
      <c r="BO221" s="32"/>
      <c r="BP221" s="32"/>
      <c r="BQ221" s="32"/>
      <c r="BR221" s="32"/>
      <c r="BS221" s="32"/>
      <c r="BT221" s="32"/>
      <c r="BU221" s="32"/>
      <c r="BV221" s="32"/>
      <c r="BW221" s="32"/>
      <c r="BX221" s="32"/>
      <c r="BY221" s="32"/>
      <c r="BZ221" s="32"/>
      <c r="CA221" s="32"/>
      <c r="CB221" s="32"/>
      <c r="CC221" s="32"/>
      <c r="CD221" s="32"/>
      <c r="CE221" s="32"/>
      <c r="CF221" s="32"/>
      <c r="CG221" s="32"/>
      <c r="CH221" s="32"/>
      <c r="CI221" s="32"/>
      <c r="CJ221" s="32"/>
      <c r="CK221" s="32"/>
      <c r="CL221" s="32"/>
      <c r="CM221" s="32"/>
      <c r="CN221" s="32"/>
      <c r="CO221" s="32"/>
      <c r="CP221" s="32"/>
      <c r="CQ221" s="32"/>
      <c r="CR221" s="32"/>
      <c r="CS221" s="32"/>
      <c r="CT221" s="32"/>
      <c r="CU221" s="32"/>
      <c r="CV221" s="32"/>
      <c r="CW221" s="32"/>
      <c r="CX221" s="32"/>
      <c r="CY221" s="32"/>
      <c r="CZ221" s="32"/>
      <c r="DA221" s="32"/>
      <c r="DB221" s="32"/>
      <c r="DC221" s="32"/>
      <c r="DD221" s="32"/>
      <c r="DE221" s="32"/>
      <c r="DF221" s="32"/>
      <c r="DG221" s="32"/>
      <c r="DH221" s="32"/>
      <c r="DI221" s="32"/>
      <c r="DJ221" s="32"/>
      <c r="DK221" s="32"/>
      <c r="DL221" s="32"/>
      <c r="DM221" s="32"/>
      <c r="DN221" s="32"/>
      <c r="DO221" s="32"/>
      <c r="DP221" s="32"/>
      <c r="DQ221" s="32"/>
      <c r="DR221" s="32"/>
      <c r="DS221" s="32"/>
      <c r="DT221" s="32"/>
      <c r="DU221" s="32"/>
      <c r="DV221" s="32"/>
      <c r="DW221" s="32"/>
      <c r="DX221" s="32"/>
      <c r="DY221" s="32"/>
      <c r="DZ221" s="32"/>
      <c r="EA221" s="32"/>
      <c r="EB221" s="32"/>
      <c r="EC221" s="32"/>
      <c r="ED221" s="32"/>
      <c r="EE221" s="32"/>
      <c r="EF221" s="32"/>
      <c r="EG221" s="32"/>
      <c r="EH221" s="32"/>
      <c r="EI221" s="32"/>
      <c r="EJ221" s="32"/>
      <c r="EK221" s="32"/>
      <c r="EL221" s="32"/>
      <c r="EM221" s="32"/>
      <c r="EN221" s="32"/>
      <c r="EO221" s="32"/>
      <c r="EP221" s="32"/>
      <c r="EQ221" s="32"/>
      <c r="ER221" s="32"/>
      <c r="ES221" s="32"/>
      <c r="ET221" s="32"/>
      <c r="EU221" s="32"/>
      <c r="EV221" s="32"/>
      <c r="EW221" s="32"/>
      <c r="EX221" s="32"/>
      <c r="EY221" s="32"/>
      <c r="EZ221" s="32"/>
      <c r="FA221" s="32"/>
      <c r="FB221" s="32"/>
      <c r="FC221" s="32"/>
      <c r="FD221" s="32"/>
      <c r="FE221" s="32"/>
      <c r="FF221" s="32"/>
      <c r="FG221" s="32"/>
      <c r="FH221" s="32"/>
      <c r="FI221" s="32"/>
      <c r="FJ221" s="32"/>
      <c r="FK221" s="32"/>
      <c r="FL221" s="32"/>
      <c r="FM221" s="32"/>
      <c r="FN221" s="32"/>
      <c r="FO221" s="32"/>
      <c r="FP221" s="32"/>
      <c r="FQ221" s="32"/>
      <c r="FR221" s="32"/>
      <c r="FS221" s="32"/>
      <c r="FT221" s="32"/>
      <c r="FU221" s="32"/>
      <c r="FV221" s="32"/>
      <c r="FW221" s="32"/>
      <c r="FX221" s="32"/>
      <c r="FY221" s="32"/>
      <c r="FZ221" s="32"/>
      <c r="GA221" s="32"/>
      <c r="GB221" s="32"/>
      <c r="GC221" s="32"/>
      <c r="GD221" s="32"/>
      <c r="GE221" s="32"/>
      <c r="GF221" s="32"/>
      <c r="GG221" s="32"/>
      <c r="GH221" s="32"/>
      <c r="GI221" s="32"/>
      <c r="GJ221" s="32"/>
      <c r="GK221" s="32"/>
      <c r="GL221" s="32"/>
      <c r="GM221" s="32"/>
      <c r="GN221" s="32"/>
      <c r="GO221" s="32"/>
      <c r="GP221" s="32"/>
      <c r="GQ221" s="32"/>
      <c r="GR221" s="32"/>
      <c r="GS221" s="32"/>
      <c r="GT221" s="32"/>
      <c r="GU221" s="32"/>
      <c r="GV221" s="32"/>
      <c r="GW221" s="32"/>
      <c r="GX221" s="32"/>
      <c r="GY221" s="32"/>
      <c r="GZ221" s="32"/>
      <c r="HA221" s="32"/>
      <c r="HB221" s="32"/>
      <c r="HC221" s="32"/>
      <c r="HD221" s="32"/>
      <c r="HE221" s="32"/>
      <c r="HF221" s="32"/>
      <c r="HG221" s="32"/>
      <c r="HH221" s="32"/>
      <c r="HI221" s="32"/>
      <c r="HJ221" s="32"/>
      <c r="HK221" s="32"/>
      <c r="HL221" s="32"/>
      <c r="HM221" s="32"/>
      <c r="HN221" s="32"/>
      <c r="HO221" s="32"/>
      <c r="HP221" s="32"/>
      <c r="HQ221" s="32"/>
      <c r="HR221" s="32"/>
      <c r="HS221" s="32"/>
      <c r="HT221" s="32"/>
      <c r="HU221" s="32"/>
      <c r="HV221" s="32"/>
      <c r="HW221" s="32"/>
      <c r="HX221" s="32"/>
      <c r="HY221" s="32"/>
      <c r="HZ221" s="32"/>
      <c r="IA221" s="32"/>
      <c r="IB221" s="32"/>
      <c r="IC221" s="32"/>
      <c r="ID221" s="32"/>
      <c r="IE221" s="32"/>
      <c r="IF221" s="32"/>
      <c r="IG221" s="32"/>
      <c r="IH221" s="32"/>
      <c r="II221" s="32"/>
      <c r="IJ221" s="32"/>
      <c r="IK221" s="32"/>
      <c r="IL221" s="32"/>
      <c r="IM221" s="32"/>
      <c r="IN221" s="32"/>
      <c r="IO221" s="32"/>
      <c r="IP221" s="32"/>
      <c r="IQ221" s="32"/>
      <c r="IR221" s="32"/>
      <c r="IS221" s="32"/>
      <c r="IT221" s="32"/>
      <c r="IU221" s="32"/>
      <c r="IV221" s="32"/>
    </row>
    <row r="222" spans="1:256" s="1" customFormat="1">
      <c r="A222" s="32"/>
      <c r="B222" s="28"/>
      <c r="C222" s="116"/>
      <c r="D222" s="116"/>
      <c r="E222" s="29"/>
      <c r="F222" s="105"/>
      <c r="G222" s="105"/>
      <c r="H222" s="105"/>
      <c r="I222" s="105"/>
      <c r="J222" s="105"/>
      <c r="K222" s="29"/>
      <c r="L222" s="31"/>
      <c r="M222" s="29"/>
      <c r="N222" s="31"/>
      <c r="O222" s="29"/>
      <c r="P222" s="31"/>
      <c r="Q222" s="30"/>
      <c r="R222" s="31"/>
      <c r="S222" s="30"/>
      <c r="T222" s="30"/>
      <c r="U222" s="31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  <c r="BH222" s="32"/>
      <c r="BI222" s="32"/>
      <c r="BJ222" s="32"/>
      <c r="BK222" s="32"/>
      <c r="BL222" s="32"/>
      <c r="BM222" s="32"/>
      <c r="BN222" s="32"/>
      <c r="BO222" s="32"/>
      <c r="BP222" s="32"/>
      <c r="BQ222" s="32"/>
      <c r="BR222" s="32"/>
      <c r="BS222" s="32"/>
      <c r="BT222" s="32"/>
      <c r="BU222" s="32"/>
      <c r="BV222" s="32"/>
      <c r="BW222" s="32"/>
      <c r="BX222" s="32"/>
      <c r="BY222" s="32"/>
      <c r="BZ222" s="32"/>
      <c r="CA222" s="32"/>
      <c r="CB222" s="32"/>
      <c r="CC222" s="32"/>
      <c r="CD222" s="32"/>
      <c r="CE222" s="32"/>
      <c r="CF222" s="32"/>
      <c r="CG222" s="32"/>
      <c r="CH222" s="32"/>
      <c r="CI222" s="32"/>
      <c r="CJ222" s="32"/>
      <c r="CK222" s="32"/>
      <c r="CL222" s="32"/>
      <c r="CM222" s="32"/>
      <c r="CN222" s="32"/>
      <c r="CO222" s="32"/>
      <c r="CP222" s="32"/>
      <c r="CQ222" s="32"/>
      <c r="CR222" s="32"/>
      <c r="CS222" s="32"/>
      <c r="CT222" s="32"/>
      <c r="CU222" s="32"/>
      <c r="CV222" s="32"/>
      <c r="CW222" s="32"/>
      <c r="CX222" s="32"/>
      <c r="CY222" s="32"/>
      <c r="CZ222" s="32"/>
      <c r="DA222" s="32"/>
      <c r="DB222" s="32"/>
      <c r="DC222" s="32"/>
      <c r="DD222" s="32"/>
      <c r="DE222" s="32"/>
      <c r="DF222" s="32"/>
      <c r="DG222" s="32"/>
      <c r="DH222" s="32"/>
      <c r="DI222" s="32"/>
      <c r="DJ222" s="32"/>
      <c r="DK222" s="32"/>
      <c r="DL222" s="32"/>
      <c r="DM222" s="32"/>
      <c r="DN222" s="32"/>
      <c r="DO222" s="32"/>
      <c r="DP222" s="32"/>
      <c r="DQ222" s="32"/>
      <c r="DR222" s="32"/>
      <c r="DS222" s="32"/>
      <c r="DT222" s="32"/>
      <c r="DU222" s="32"/>
      <c r="DV222" s="32"/>
      <c r="DW222" s="32"/>
      <c r="DX222" s="32"/>
      <c r="DY222" s="32"/>
      <c r="DZ222" s="32"/>
      <c r="EA222" s="32"/>
      <c r="EB222" s="32"/>
      <c r="EC222" s="32"/>
      <c r="ED222" s="32"/>
      <c r="EE222" s="32"/>
      <c r="EF222" s="32"/>
      <c r="EG222" s="32"/>
      <c r="EH222" s="32"/>
      <c r="EI222" s="32"/>
      <c r="EJ222" s="32"/>
      <c r="EK222" s="32"/>
      <c r="EL222" s="32"/>
      <c r="EM222" s="32"/>
      <c r="EN222" s="32"/>
      <c r="EO222" s="32"/>
      <c r="EP222" s="32"/>
      <c r="EQ222" s="32"/>
      <c r="ER222" s="32"/>
      <c r="ES222" s="32"/>
      <c r="ET222" s="32"/>
      <c r="EU222" s="32"/>
      <c r="EV222" s="32"/>
      <c r="EW222" s="32"/>
      <c r="EX222" s="32"/>
      <c r="EY222" s="32"/>
      <c r="EZ222" s="32"/>
      <c r="FA222" s="32"/>
      <c r="FB222" s="32"/>
      <c r="FC222" s="32"/>
      <c r="FD222" s="32"/>
      <c r="FE222" s="32"/>
      <c r="FF222" s="32"/>
      <c r="FG222" s="32"/>
      <c r="FH222" s="32"/>
      <c r="FI222" s="32"/>
      <c r="FJ222" s="32"/>
      <c r="FK222" s="32"/>
      <c r="FL222" s="32"/>
      <c r="FM222" s="32"/>
      <c r="FN222" s="32"/>
      <c r="FO222" s="32"/>
      <c r="FP222" s="32"/>
      <c r="FQ222" s="32"/>
      <c r="FR222" s="32"/>
      <c r="FS222" s="32"/>
      <c r="FT222" s="32"/>
      <c r="FU222" s="32"/>
      <c r="FV222" s="32"/>
      <c r="FW222" s="32"/>
      <c r="FX222" s="32"/>
      <c r="FY222" s="32"/>
      <c r="FZ222" s="32"/>
      <c r="GA222" s="32"/>
      <c r="GB222" s="32"/>
      <c r="GC222" s="32"/>
      <c r="GD222" s="32"/>
      <c r="GE222" s="32"/>
      <c r="GF222" s="32"/>
      <c r="GG222" s="32"/>
      <c r="GH222" s="32"/>
      <c r="GI222" s="32"/>
      <c r="GJ222" s="32"/>
      <c r="GK222" s="32"/>
      <c r="GL222" s="32"/>
      <c r="GM222" s="32"/>
      <c r="GN222" s="32"/>
      <c r="GO222" s="32"/>
      <c r="GP222" s="32"/>
      <c r="GQ222" s="32"/>
      <c r="GR222" s="32"/>
      <c r="GS222" s="32"/>
      <c r="GT222" s="32"/>
      <c r="GU222" s="32"/>
      <c r="GV222" s="32"/>
      <c r="GW222" s="32"/>
      <c r="GX222" s="32"/>
      <c r="GY222" s="32"/>
      <c r="GZ222" s="32"/>
      <c r="HA222" s="32"/>
      <c r="HB222" s="32"/>
      <c r="HC222" s="32"/>
      <c r="HD222" s="32"/>
      <c r="HE222" s="32"/>
      <c r="HF222" s="32"/>
      <c r="HG222" s="32"/>
      <c r="HH222" s="32"/>
      <c r="HI222" s="32"/>
      <c r="HJ222" s="32"/>
      <c r="HK222" s="32"/>
      <c r="HL222" s="32"/>
      <c r="HM222" s="32"/>
      <c r="HN222" s="32"/>
      <c r="HO222" s="32"/>
      <c r="HP222" s="32"/>
      <c r="HQ222" s="32"/>
      <c r="HR222" s="32"/>
      <c r="HS222" s="32"/>
      <c r="HT222" s="32"/>
      <c r="HU222" s="32"/>
      <c r="HV222" s="32"/>
      <c r="HW222" s="32"/>
      <c r="HX222" s="32"/>
      <c r="HY222" s="32"/>
      <c r="HZ222" s="32"/>
      <c r="IA222" s="32"/>
      <c r="IB222" s="32"/>
      <c r="IC222" s="32"/>
      <c r="ID222" s="32"/>
      <c r="IE222" s="32"/>
      <c r="IF222" s="32"/>
      <c r="IG222" s="32"/>
      <c r="IH222" s="32"/>
      <c r="II222" s="32"/>
      <c r="IJ222" s="32"/>
      <c r="IK222" s="32"/>
      <c r="IL222" s="32"/>
      <c r="IM222" s="32"/>
      <c r="IN222" s="32"/>
      <c r="IO222" s="32"/>
      <c r="IP222" s="32"/>
      <c r="IQ222" s="32"/>
      <c r="IR222" s="32"/>
      <c r="IS222" s="32"/>
      <c r="IT222" s="32"/>
      <c r="IU222" s="32"/>
      <c r="IV222" s="32"/>
    </row>
    <row r="223" spans="1:256" s="1" customFormat="1">
      <c r="A223" s="32"/>
      <c r="B223" s="28"/>
      <c r="C223" s="116"/>
      <c r="D223" s="116"/>
      <c r="E223" s="29"/>
      <c r="F223" s="105"/>
      <c r="G223" s="105"/>
      <c r="H223" s="105"/>
      <c r="I223" s="105"/>
      <c r="J223" s="105"/>
      <c r="K223" s="29"/>
      <c r="L223" s="31"/>
      <c r="M223" s="29"/>
      <c r="N223" s="31"/>
      <c r="O223" s="29"/>
      <c r="P223" s="31"/>
      <c r="Q223" s="30"/>
      <c r="R223" s="31"/>
      <c r="S223" s="30"/>
      <c r="T223" s="30"/>
      <c r="U223" s="31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  <c r="BH223" s="32"/>
      <c r="BI223" s="32"/>
      <c r="BJ223" s="32"/>
      <c r="BK223" s="32"/>
      <c r="BL223" s="32"/>
      <c r="BM223" s="32"/>
      <c r="BN223" s="32"/>
      <c r="BO223" s="32"/>
      <c r="BP223" s="32"/>
      <c r="BQ223" s="32"/>
      <c r="BR223" s="32"/>
      <c r="BS223" s="32"/>
      <c r="BT223" s="32"/>
      <c r="BU223" s="32"/>
      <c r="BV223" s="32"/>
      <c r="BW223" s="32"/>
      <c r="BX223" s="32"/>
      <c r="BY223" s="32"/>
      <c r="BZ223" s="32"/>
      <c r="CA223" s="32"/>
      <c r="CB223" s="32"/>
      <c r="CC223" s="32"/>
      <c r="CD223" s="32"/>
      <c r="CE223" s="32"/>
      <c r="CF223" s="32"/>
      <c r="CG223" s="32"/>
      <c r="CH223" s="32"/>
      <c r="CI223" s="32"/>
      <c r="CJ223" s="32"/>
      <c r="CK223" s="32"/>
      <c r="CL223" s="32"/>
      <c r="CM223" s="32"/>
      <c r="CN223" s="32"/>
      <c r="CO223" s="32"/>
      <c r="CP223" s="32"/>
      <c r="CQ223" s="32"/>
      <c r="CR223" s="32"/>
      <c r="CS223" s="32"/>
      <c r="CT223" s="32"/>
      <c r="CU223" s="32"/>
      <c r="CV223" s="32"/>
      <c r="CW223" s="32"/>
      <c r="CX223" s="32"/>
      <c r="CY223" s="32"/>
      <c r="CZ223" s="32"/>
      <c r="DA223" s="32"/>
      <c r="DB223" s="32"/>
      <c r="DC223" s="32"/>
      <c r="DD223" s="32"/>
      <c r="DE223" s="32"/>
      <c r="DF223" s="32"/>
      <c r="DG223" s="32"/>
      <c r="DH223" s="32"/>
      <c r="DI223" s="32"/>
      <c r="DJ223" s="32"/>
      <c r="DK223" s="32"/>
      <c r="DL223" s="32"/>
      <c r="DM223" s="32"/>
      <c r="DN223" s="32"/>
      <c r="DO223" s="32"/>
      <c r="DP223" s="32"/>
      <c r="DQ223" s="32"/>
      <c r="DR223" s="32"/>
      <c r="DS223" s="32"/>
      <c r="DT223" s="32"/>
      <c r="DU223" s="32"/>
      <c r="DV223" s="32"/>
      <c r="DW223" s="32"/>
      <c r="DX223" s="32"/>
      <c r="DY223" s="32"/>
      <c r="DZ223" s="32"/>
      <c r="EA223" s="32"/>
      <c r="EB223" s="32"/>
      <c r="EC223" s="32"/>
      <c r="ED223" s="32"/>
      <c r="EE223" s="32"/>
      <c r="EF223" s="32"/>
      <c r="EG223" s="32"/>
      <c r="EH223" s="32"/>
      <c r="EI223" s="32"/>
      <c r="EJ223" s="32"/>
      <c r="EK223" s="32"/>
      <c r="EL223" s="32"/>
      <c r="EM223" s="32"/>
      <c r="EN223" s="32"/>
      <c r="EO223" s="32"/>
      <c r="EP223" s="32"/>
      <c r="EQ223" s="32"/>
      <c r="ER223" s="32"/>
      <c r="ES223" s="32"/>
      <c r="ET223" s="32"/>
      <c r="EU223" s="32"/>
      <c r="EV223" s="32"/>
      <c r="EW223" s="32"/>
      <c r="EX223" s="32"/>
      <c r="EY223" s="32"/>
      <c r="EZ223" s="32"/>
      <c r="FA223" s="32"/>
      <c r="FB223" s="32"/>
      <c r="FC223" s="32"/>
      <c r="FD223" s="32"/>
      <c r="FE223" s="32"/>
      <c r="FF223" s="32"/>
      <c r="FG223" s="32"/>
      <c r="FH223" s="32"/>
      <c r="FI223" s="32"/>
      <c r="FJ223" s="32"/>
      <c r="FK223" s="32"/>
      <c r="FL223" s="32"/>
      <c r="FM223" s="32"/>
      <c r="FN223" s="32"/>
      <c r="FO223" s="32"/>
      <c r="FP223" s="32"/>
      <c r="FQ223" s="32"/>
      <c r="FR223" s="32"/>
      <c r="FS223" s="32"/>
      <c r="FT223" s="32"/>
      <c r="FU223" s="32"/>
      <c r="FV223" s="32"/>
      <c r="FW223" s="32"/>
      <c r="FX223" s="32"/>
      <c r="FY223" s="32"/>
      <c r="FZ223" s="32"/>
      <c r="GA223" s="32"/>
      <c r="GB223" s="32"/>
      <c r="GC223" s="32"/>
      <c r="GD223" s="32"/>
      <c r="GE223" s="32"/>
      <c r="GF223" s="32"/>
      <c r="GG223" s="32"/>
      <c r="GH223" s="32"/>
      <c r="GI223" s="32"/>
      <c r="GJ223" s="32"/>
      <c r="GK223" s="32"/>
      <c r="GL223" s="32"/>
      <c r="GM223" s="32"/>
      <c r="GN223" s="32"/>
      <c r="GO223" s="32"/>
      <c r="GP223" s="32"/>
      <c r="GQ223" s="32"/>
      <c r="GR223" s="32"/>
      <c r="GS223" s="32"/>
      <c r="GT223" s="32"/>
      <c r="GU223" s="32"/>
      <c r="GV223" s="32"/>
      <c r="GW223" s="32"/>
      <c r="GX223" s="32"/>
      <c r="GY223" s="32"/>
      <c r="GZ223" s="32"/>
      <c r="HA223" s="32"/>
      <c r="HB223" s="32"/>
      <c r="HC223" s="32"/>
      <c r="HD223" s="32"/>
      <c r="HE223" s="32"/>
      <c r="HF223" s="32"/>
      <c r="HG223" s="32"/>
      <c r="HH223" s="32"/>
      <c r="HI223" s="32"/>
      <c r="HJ223" s="32"/>
      <c r="HK223" s="32"/>
      <c r="HL223" s="32"/>
      <c r="HM223" s="32"/>
      <c r="HN223" s="32"/>
      <c r="HO223" s="32"/>
      <c r="HP223" s="32"/>
      <c r="HQ223" s="32"/>
      <c r="HR223" s="32"/>
      <c r="HS223" s="32"/>
      <c r="HT223" s="32"/>
      <c r="HU223" s="32"/>
      <c r="HV223" s="32"/>
      <c r="HW223" s="32"/>
      <c r="HX223" s="32"/>
      <c r="HY223" s="32"/>
      <c r="HZ223" s="32"/>
      <c r="IA223" s="32"/>
      <c r="IB223" s="32"/>
      <c r="IC223" s="32"/>
      <c r="ID223" s="32"/>
      <c r="IE223" s="32"/>
      <c r="IF223" s="32"/>
      <c r="IG223" s="32"/>
      <c r="IH223" s="32"/>
      <c r="II223" s="32"/>
      <c r="IJ223" s="32"/>
      <c r="IK223" s="32"/>
      <c r="IL223" s="32"/>
      <c r="IM223" s="32"/>
      <c r="IN223" s="32"/>
      <c r="IO223" s="32"/>
      <c r="IP223" s="32"/>
      <c r="IQ223" s="32"/>
      <c r="IR223" s="32"/>
      <c r="IS223" s="32"/>
      <c r="IT223" s="32"/>
      <c r="IU223" s="32"/>
      <c r="IV223" s="32"/>
    </row>
    <row r="224" spans="1:256" s="1" customFormat="1">
      <c r="A224" s="32"/>
      <c r="B224" s="28"/>
      <c r="C224" s="116"/>
      <c r="D224" s="116"/>
      <c r="E224" s="29"/>
      <c r="F224" s="105"/>
      <c r="G224" s="105"/>
      <c r="H224" s="105"/>
      <c r="I224" s="105"/>
      <c r="J224" s="105"/>
      <c r="K224" s="29"/>
      <c r="L224" s="31"/>
      <c r="M224" s="29"/>
      <c r="N224" s="31"/>
      <c r="O224" s="29"/>
      <c r="P224" s="31"/>
      <c r="Q224" s="30"/>
      <c r="R224" s="31"/>
      <c r="S224" s="30"/>
      <c r="T224" s="30"/>
      <c r="U224" s="31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  <c r="BH224" s="32"/>
      <c r="BI224" s="32"/>
      <c r="BJ224" s="32"/>
      <c r="BK224" s="32"/>
      <c r="BL224" s="32"/>
      <c r="BM224" s="32"/>
      <c r="BN224" s="32"/>
      <c r="BO224" s="32"/>
      <c r="BP224" s="32"/>
      <c r="BQ224" s="32"/>
      <c r="BR224" s="32"/>
      <c r="BS224" s="32"/>
      <c r="BT224" s="32"/>
      <c r="BU224" s="32"/>
      <c r="BV224" s="32"/>
      <c r="BW224" s="32"/>
      <c r="BX224" s="32"/>
      <c r="BY224" s="32"/>
      <c r="BZ224" s="32"/>
      <c r="CA224" s="32"/>
      <c r="CB224" s="32"/>
      <c r="CC224" s="32"/>
      <c r="CD224" s="32"/>
      <c r="CE224" s="32"/>
      <c r="CF224" s="32"/>
      <c r="CG224" s="32"/>
      <c r="CH224" s="32"/>
      <c r="CI224" s="32"/>
      <c r="CJ224" s="32"/>
      <c r="CK224" s="32"/>
      <c r="CL224" s="32"/>
      <c r="CM224" s="32"/>
      <c r="CN224" s="32"/>
      <c r="CO224" s="32"/>
      <c r="CP224" s="32"/>
      <c r="CQ224" s="32"/>
      <c r="CR224" s="32"/>
      <c r="CS224" s="32"/>
      <c r="CT224" s="32"/>
      <c r="CU224" s="32"/>
      <c r="CV224" s="32"/>
      <c r="CW224" s="32"/>
      <c r="CX224" s="32"/>
      <c r="CY224" s="32"/>
      <c r="CZ224" s="32"/>
      <c r="DA224" s="32"/>
      <c r="DB224" s="32"/>
      <c r="DC224" s="32"/>
      <c r="DD224" s="32"/>
      <c r="DE224" s="32"/>
      <c r="DF224" s="32"/>
      <c r="DG224" s="32"/>
      <c r="DH224" s="32"/>
      <c r="DI224" s="32"/>
      <c r="DJ224" s="32"/>
      <c r="DK224" s="32"/>
      <c r="DL224" s="32"/>
      <c r="DM224" s="32"/>
      <c r="DN224" s="32"/>
      <c r="DO224" s="32"/>
      <c r="DP224" s="32"/>
      <c r="DQ224" s="32"/>
      <c r="DR224" s="32"/>
      <c r="DS224" s="32"/>
      <c r="DT224" s="32"/>
      <c r="DU224" s="32"/>
      <c r="DV224" s="32"/>
      <c r="DW224" s="32"/>
      <c r="DX224" s="32"/>
      <c r="DY224" s="32"/>
      <c r="DZ224" s="32"/>
      <c r="EA224" s="32"/>
      <c r="EB224" s="32"/>
      <c r="EC224" s="32"/>
      <c r="ED224" s="32"/>
      <c r="EE224" s="32"/>
      <c r="EF224" s="32"/>
      <c r="EG224" s="32"/>
      <c r="EH224" s="32"/>
      <c r="EI224" s="32"/>
      <c r="EJ224" s="32"/>
      <c r="EK224" s="32"/>
      <c r="EL224" s="32"/>
      <c r="EM224" s="32"/>
      <c r="EN224" s="32"/>
      <c r="EO224" s="32"/>
      <c r="EP224" s="32"/>
      <c r="EQ224" s="32"/>
      <c r="ER224" s="32"/>
      <c r="ES224" s="32"/>
      <c r="ET224" s="32"/>
      <c r="EU224" s="32"/>
      <c r="EV224" s="32"/>
      <c r="EW224" s="32"/>
      <c r="EX224" s="32"/>
      <c r="EY224" s="32"/>
      <c r="EZ224" s="32"/>
      <c r="FA224" s="32"/>
      <c r="FB224" s="32"/>
      <c r="FC224" s="32"/>
      <c r="FD224" s="32"/>
      <c r="FE224" s="32"/>
      <c r="FF224" s="32"/>
      <c r="FG224" s="32"/>
      <c r="FH224" s="32"/>
      <c r="FI224" s="32"/>
      <c r="FJ224" s="32"/>
      <c r="FK224" s="32"/>
      <c r="FL224" s="32"/>
      <c r="FM224" s="32"/>
      <c r="FN224" s="32"/>
      <c r="FO224" s="32"/>
      <c r="FP224" s="32"/>
      <c r="FQ224" s="32"/>
      <c r="FR224" s="32"/>
      <c r="FS224" s="32"/>
      <c r="FT224" s="32"/>
      <c r="FU224" s="32"/>
      <c r="FV224" s="32"/>
      <c r="FW224" s="32"/>
      <c r="FX224" s="32"/>
      <c r="FY224" s="32"/>
      <c r="FZ224" s="32"/>
      <c r="GA224" s="32"/>
      <c r="GB224" s="32"/>
      <c r="GC224" s="32"/>
      <c r="GD224" s="32"/>
      <c r="GE224" s="32"/>
      <c r="GF224" s="32"/>
      <c r="GG224" s="32"/>
      <c r="GH224" s="32"/>
      <c r="GI224" s="32"/>
      <c r="GJ224" s="32"/>
      <c r="GK224" s="32"/>
      <c r="GL224" s="32"/>
      <c r="GM224" s="32"/>
      <c r="GN224" s="32"/>
      <c r="GO224" s="32"/>
      <c r="GP224" s="32"/>
      <c r="GQ224" s="32"/>
      <c r="GR224" s="32"/>
      <c r="GS224" s="32"/>
      <c r="GT224" s="32"/>
      <c r="GU224" s="32"/>
      <c r="GV224" s="32"/>
      <c r="GW224" s="32"/>
      <c r="GX224" s="32"/>
      <c r="GY224" s="32"/>
      <c r="GZ224" s="32"/>
      <c r="HA224" s="32"/>
      <c r="HB224" s="32"/>
      <c r="HC224" s="32"/>
      <c r="HD224" s="32"/>
      <c r="HE224" s="32"/>
      <c r="HF224" s="32"/>
      <c r="HG224" s="32"/>
      <c r="HH224" s="32"/>
      <c r="HI224" s="32"/>
      <c r="HJ224" s="32"/>
      <c r="HK224" s="32"/>
      <c r="HL224" s="32"/>
      <c r="HM224" s="32"/>
      <c r="HN224" s="32"/>
      <c r="HO224" s="32"/>
      <c r="HP224" s="32"/>
      <c r="HQ224" s="32"/>
      <c r="HR224" s="32"/>
      <c r="HS224" s="32"/>
      <c r="HT224" s="32"/>
      <c r="HU224" s="32"/>
      <c r="HV224" s="32"/>
      <c r="HW224" s="32"/>
      <c r="HX224" s="32"/>
      <c r="HY224" s="32"/>
      <c r="HZ224" s="32"/>
      <c r="IA224" s="32"/>
      <c r="IB224" s="32"/>
      <c r="IC224" s="32"/>
      <c r="ID224" s="32"/>
      <c r="IE224" s="32"/>
      <c r="IF224" s="32"/>
      <c r="IG224" s="32"/>
      <c r="IH224" s="32"/>
      <c r="II224" s="32"/>
      <c r="IJ224" s="32"/>
      <c r="IK224" s="32"/>
      <c r="IL224" s="32"/>
      <c r="IM224" s="32"/>
      <c r="IN224" s="32"/>
      <c r="IO224" s="32"/>
      <c r="IP224" s="32"/>
      <c r="IQ224" s="32"/>
      <c r="IR224" s="32"/>
      <c r="IS224" s="32"/>
      <c r="IT224" s="32"/>
      <c r="IU224" s="32"/>
      <c r="IV224" s="32"/>
    </row>
    <row r="225" spans="1:256" s="1" customFormat="1">
      <c r="A225" s="32"/>
      <c r="B225" s="28"/>
      <c r="C225" s="116"/>
      <c r="D225" s="116"/>
      <c r="E225" s="29"/>
      <c r="F225" s="105"/>
      <c r="G225" s="105"/>
      <c r="H225" s="105"/>
      <c r="I225" s="105"/>
      <c r="J225" s="105"/>
      <c r="K225" s="29"/>
      <c r="L225" s="31"/>
      <c r="M225" s="29"/>
      <c r="N225" s="31"/>
      <c r="O225" s="29"/>
      <c r="P225" s="31"/>
      <c r="Q225" s="30"/>
      <c r="R225" s="31"/>
      <c r="S225" s="30"/>
      <c r="T225" s="30"/>
      <c r="U225" s="31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  <c r="BH225" s="32"/>
      <c r="BI225" s="32"/>
      <c r="BJ225" s="32"/>
      <c r="BK225" s="32"/>
      <c r="BL225" s="32"/>
      <c r="BM225" s="32"/>
      <c r="BN225" s="32"/>
      <c r="BO225" s="32"/>
      <c r="BP225" s="32"/>
      <c r="BQ225" s="32"/>
      <c r="BR225" s="32"/>
      <c r="BS225" s="32"/>
      <c r="BT225" s="32"/>
      <c r="BU225" s="32"/>
      <c r="BV225" s="32"/>
      <c r="BW225" s="32"/>
      <c r="BX225" s="32"/>
      <c r="BY225" s="32"/>
      <c r="BZ225" s="32"/>
      <c r="CA225" s="32"/>
      <c r="CB225" s="32"/>
      <c r="CC225" s="32"/>
      <c r="CD225" s="32"/>
      <c r="CE225" s="32"/>
      <c r="CF225" s="32"/>
      <c r="CG225" s="32"/>
      <c r="CH225" s="32"/>
      <c r="CI225" s="32"/>
      <c r="CJ225" s="32"/>
      <c r="CK225" s="32"/>
      <c r="CL225" s="32"/>
      <c r="CM225" s="32"/>
      <c r="CN225" s="32"/>
      <c r="CO225" s="32"/>
      <c r="CP225" s="32"/>
      <c r="CQ225" s="32"/>
      <c r="CR225" s="32"/>
      <c r="CS225" s="32"/>
      <c r="CT225" s="32"/>
      <c r="CU225" s="32"/>
      <c r="CV225" s="32"/>
      <c r="CW225" s="32"/>
      <c r="CX225" s="32"/>
      <c r="CY225" s="32"/>
      <c r="CZ225" s="32"/>
      <c r="DA225" s="32"/>
      <c r="DB225" s="32"/>
      <c r="DC225" s="32"/>
      <c r="DD225" s="32"/>
      <c r="DE225" s="32"/>
      <c r="DF225" s="32"/>
      <c r="DG225" s="32"/>
      <c r="DH225" s="32"/>
      <c r="DI225" s="32"/>
      <c r="DJ225" s="32"/>
      <c r="DK225" s="32"/>
      <c r="DL225" s="32"/>
      <c r="DM225" s="32"/>
      <c r="DN225" s="32"/>
      <c r="DO225" s="32"/>
      <c r="DP225" s="32"/>
      <c r="DQ225" s="32"/>
      <c r="DR225" s="32"/>
      <c r="DS225" s="32"/>
      <c r="DT225" s="32"/>
      <c r="DU225" s="32"/>
      <c r="DV225" s="32"/>
      <c r="DW225" s="32"/>
      <c r="DX225" s="32"/>
      <c r="DY225" s="32"/>
      <c r="DZ225" s="32"/>
      <c r="EA225" s="32"/>
      <c r="EB225" s="32"/>
      <c r="EC225" s="32"/>
      <c r="ED225" s="32"/>
      <c r="EE225" s="32"/>
      <c r="EF225" s="32"/>
      <c r="EG225" s="32"/>
      <c r="EH225" s="32"/>
      <c r="EI225" s="32"/>
      <c r="EJ225" s="32"/>
      <c r="EK225" s="32"/>
      <c r="EL225" s="32"/>
      <c r="EM225" s="32"/>
      <c r="EN225" s="32"/>
      <c r="EO225" s="32"/>
      <c r="EP225" s="32"/>
      <c r="EQ225" s="32"/>
      <c r="ER225" s="32"/>
      <c r="ES225" s="32"/>
      <c r="ET225" s="32"/>
      <c r="EU225" s="32"/>
      <c r="EV225" s="32"/>
      <c r="EW225" s="32"/>
      <c r="EX225" s="32"/>
      <c r="EY225" s="32"/>
      <c r="EZ225" s="32"/>
      <c r="FA225" s="32"/>
      <c r="FB225" s="32"/>
      <c r="FC225" s="32"/>
      <c r="FD225" s="32"/>
      <c r="FE225" s="32"/>
      <c r="FF225" s="32"/>
      <c r="FG225" s="32"/>
      <c r="FH225" s="32"/>
      <c r="FI225" s="32"/>
      <c r="FJ225" s="32"/>
      <c r="FK225" s="32"/>
      <c r="FL225" s="32"/>
      <c r="FM225" s="32"/>
      <c r="FN225" s="32"/>
      <c r="FO225" s="32"/>
      <c r="FP225" s="32"/>
      <c r="FQ225" s="32"/>
      <c r="FR225" s="32"/>
      <c r="FS225" s="32"/>
      <c r="FT225" s="32"/>
      <c r="FU225" s="32"/>
      <c r="FV225" s="32"/>
      <c r="FW225" s="32"/>
      <c r="FX225" s="32"/>
      <c r="FY225" s="32"/>
      <c r="FZ225" s="32"/>
      <c r="GA225" s="32"/>
      <c r="GB225" s="32"/>
      <c r="GC225" s="32"/>
      <c r="GD225" s="32"/>
      <c r="GE225" s="32"/>
      <c r="GF225" s="32"/>
      <c r="GG225" s="32"/>
      <c r="GH225" s="32"/>
      <c r="GI225" s="32"/>
      <c r="GJ225" s="32"/>
      <c r="GK225" s="32"/>
      <c r="GL225" s="32"/>
      <c r="GM225" s="32"/>
      <c r="GN225" s="32"/>
      <c r="GO225" s="32"/>
      <c r="GP225" s="32"/>
      <c r="GQ225" s="32"/>
      <c r="GR225" s="32"/>
      <c r="GS225" s="32"/>
      <c r="GT225" s="32"/>
      <c r="GU225" s="32"/>
      <c r="GV225" s="32"/>
      <c r="GW225" s="32"/>
      <c r="GX225" s="32"/>
      <c r="GY225" s="32"/>
      <c r="GZ225" s="32"/>
      <c r="HA225" s="32"/>
      <c r="HB225" s="32"/>
      <c r="HC225" s="32"/>
      <c r="HD225" s="32"/>
      <c r="HE225" s="32"/>
      <c r="HF225" s="32"/>
      <c r="HG225" s="32"/>
      <c r="HH225" s="32"/>
      <c r="HI225" s="32"/>
      <c r="HJ225" s="32"/>
      <c r="HK225" s="32"/>
      <c r="HL225" s="32"/>
      <c r="HM225" s="32"/>
      <c r="HN225" s="32"/>
      <c r="HO225" s="32"/>
      <c r="HP225" s="32"/>
      <c r="HQ225" s="32"/>
      <c r="HR225" s="32"/>
      <c r="HS225" s="32"/>
      <c r="HT225" s="32"/>
      <c r="HU225" s="32"/>
      <c r="HV225" s="32"/>
      <c r="HW225" s="32"/>
      <c r="HX225" s="32"/>
      <c r="HY225" s="32"/>
      <c r="HZ225" s="32"/>
      <c r="IA225" s="32"/>
      <c r="IB225" s="32"/>
      <c r="IC225" s="32"/>
      <c r="ID225" s="32"/>
      <c r="IE225" s="32"/>
      <c r="IF225" s="32"/>
      <c r="IG225" s="32"/>
      <c r="IH225" s="32"/>
      <c r="II225" s="32"/>
      <c r="IJ225" s="32"/>
      <c r="IK225" s="32"/>
      <c r="IL225" s="32"/>
      <c r="IM225" s="32"/>
      <c r="IN225" s="32"/>
      <c r="IO225" s="32"/>
      <c r="IP225" s="32"/>
      <c r="IQ225" s="32"/>
      <c r="IR225" s="32"/>
      <c r="IS225" s="32"/>
      <c r="IT225" s="32"/>
      <c r="IU225" s="32"/>
      <c r="IV225" s="32"/>
    </row>
    <row r="226" spans="1:256" s="1" customFormat="1">
      <c r="A226" s="32"/>
      <c r="B226" s="28"/>
      <c r="C226" s="116"/>
      <c r="D226" s="116"/>
      <c r="E226" s="29"/>
      <c r="F226" s="105"/>
      <c r="G226" s="105"/>
      <c r="H226" s="105"/>
      <c r="I226" s="105"/>
      <c r="J226" s="105"/>
      <c r="K226" s="29"/>
      <c r="L226" s="31"/>
      <c r="M226" s="29"/>
      <c r="N226" s="31"/>
      <c r="O226" s="29"/>
      <c r="P226" s="31"/>
      <c r="Q226" s="30"/>
      <c r="R226" s="31"/>
      <c r="S226" s="30"/>
      <c r="T226" s="30"/>
      <c r="U226" s="31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2"/>
      <c r="BO226" s="32"/>
      <c r="BP226" s="32"/>
      <c r="BQ226" s="32"/>
      <c r="BR226" s="32"/>
      <c r="BS226" s="32"/>
      <c r="BT226" s="32"/>
      <c r="BU226" s="32"/>
      <c r="BV226" s="32"/>
      <c r="BW226" s="32"/>
      <c r="BX226" s="32"/>
      <c r="BY226" s="32"/>
      <c r="BZ226" s="32"/>
      <c r="CA226" s="32"/>
      <c r="CB226" s="32"/>
      <c r="CC226" s="32"/>
      <c r="CD226" s="32"/>
      <c r="CE226" s="32"/>
      <c r="CF226" s="32"/>
      <c r="CG226" s="32"/>
      <c r="CH226" s="32"/>
      <c r="CI226" s="32"/>
      <c r="CJ226" s="32"/>
      <c r="CK226" s="32"/>
      <c r="CL226" s="32"/>
      <c r="CM226" s="32"/>
      <c r="CN226" s="32"/>
      <c r="CO226" s="32"/>
      <c r="CP226" s="32"/>
      <c r="CQ226" s="32"/>
      <c r="CR226" s="32"/>
      <c r="CS226" s="32"/>
      <c r="CT226" s="32"/>
      <c r="CU226" s="32"/>
      <c r="CV226" s="32"/>
      <c r="CW226" s="32"/>
      <c r="CX226" s="32"/>
      <c r="CY226" s="32"/>
      <c r="CZ226" s="32"/>
      <c r="DA226" s="32"/>
      <c r="DB226" s="32"/>
      <c r="DC226" s="32"/>
      <c r="DD226" s="32"/>
      <c r="DE226" s="32"/>
      <c r="DF226" s="32"/>
      <c r="DG226" s="32"/>
      <c r="DH226" s="32"/>
      <c r="DI226" s="32"/>
      <c r="DJ226" s="32"/>
      <c r="DK226" s="32"/>
      <c r="DL226" s="32"/>
      <c r="DM226" s="32"/>
      <c r="DN226" s="32"/>
      <c r="DO226" s="32"/>
      <c r="DP226" s="32"/>
      <c r="DQ226" s="32"/>
      <c r="DR226" s="32"/>
      <c r="DS226" s="32"/>
      <c r="DT226" s="32"/>
      <c r="DU226" s="32"/>
      <c r="DV226" s="32"/>
      <c r="DW226" s="32"/>
      <c r="DX226" s="32"/>
      <c r="DY226" s="32"/>
      <c r="DZ226" s="32"/>
      <c r="EA226" s="32"/>
      <c r="EB226" s="32"/>
      <c r="EC226" s="32"/>
      <c r="ED226" s="32"/>
      <c r="EE226" s="32"/>
      <c r="EF226" s="32"/>
      <c r="EG226" s="32"/>
      <c r="EH226" s="32"/>
      <c r="EI226" s="32"/>
      <c r="EJ226" s="32"/>
      <c r="EK226" s="32"/>
      <c r="EL226" s="32"/>
      <c r="EM226" s="32"/>
      <c r="EN226" s="32"/>
      <c r="EO226" s="32"/>
      <c r="EP226" s="32"/>
      <c r="EQ226" s="32"/>
      <c r="ER226" s="32"/>
      <c r="ES226" s="32"/>
      <c r="ET226" s="32"/>
      <c r="EU226" s="32"/>
      <c r="EV226" s="32"/>
      <c r="EW226" s="32"/>
      <c r="EX226" s="32"/>
      <c r="EY226" s="32"/>
      <c r="EZ226" s="32"/>
      <c r="FA226" s="32"/>
      <c r="FB226" s="32"/>
      <c r="FC226" s="32"/>
      <c r="FD226" s="32"/>
      <c r="FE226" s="32"/>
      <c r="FF226" s="32"/>
      <c r="FG226" s="32"/>
      <c r="FH226" s="32"/>
      <c r="FI226" s="32"/>
      <c r="FJ226" s="32"/>
      <c r="FK226" s="32"/>
      <c r="FL226" s="32"/>
      <c r="FM226" s="32"/>
      <c r="FN226" s="32"/>
      <c r="FO226" s="32"/>
      <c r="FP226" s="32"/>
      <c r="FQ226" s="32"/>
      <c r="FR226" s="32"/>
      <c r="FS226" s="32"/>
      <c r="FT226" s="32"/>
      <c r="FU226" s="32"/>
      <c r="FV226" s="32"/>
      <c r="FW226" s="32"/>
      <c r="FX226" s="32"/>
      <c r="FY226" s="32"/>
      <c r="FZ226" s="32"/>
      <c r="GA226" s="32"/>
      <c r="GB226" s="32"/>
      <c r="GC226" s="32"/>
      <c r="GD226" s="32"/>
      <c r="GE226" s="32"/>
      <c r="GF226" s="32"/>
      <c r="GG226" s="32"/>
      <c r="GH226" s="32"/>
      <c r="GI226" s="32"/>
      <c r="GJ226" s="32"/>
      <c r="GK226" s="32"/>
      <c r="GL226" s="32"/>
      <c r="GM226" s="32"/>
      <c r="GN226" s="32"/>
      <c r="GO226" s="32"/>
      <c r="GP226" s="32"/>
      <c r="GQ226" s="32"/>
      <c r="GR226" s="32"/>
      <c r="GS226" s="32"/>
      <c r="GT226" s="32"/>
      <c r="GU226" s="32"/>
      <c r="GV226" s="32"/>
      <c r="GW226" s="32"/>
      <c r="GX226" s="32"/>
      <c r="GY226" s="32"/>
      <c r="GZ226" s="32"/>
      <c r="HA226" s="32"/>
      <c r="HB226" s="32"/>
      <c r="HC226" s="32"/>
      <c r="HD226" s="32"/>
      <c r="HE226" s="32"/>
      <c r="HF226" s="32"/>
      <c r="HG226" s="32"/>
      <c r="HH226" s="32"/>
      <c r="HI226" s="32"/>
      <c r="HJ226" s="32"/>
      <c r="HK226" s="32"/>
      <c r="HL226" s="32"/>
      <c r="HM226" s="32"/>
      <c r="HN226" s="32"/>
      <c r="HO226" s="32"/>
      <c r="HP226" s="32"/>
      <c r="HQ226" s="32"/>
      <c r="HR226" s="32"/>
      <c r="HS226" s="32"/>
      <c r="HT226" s="32"/>
      <c r="HU226" s="32"/>
      <c r="HV226" s="32"/>
      <c r="HW226" s="32"/>
      <c r="HX226" s="32"/>
      <c r="HY226" s="32"/>
      <c r="HZ226" s="32"/>
      <c r="IA226" s="32"/>
      <c r="IB226" s="32"/>
      <c r="IC226" s="32"/>
      <c r="ID226" s="32"/>
      <c r="IE226" s="32"/>
      <c r="IF226" s="32"/>
      <c r="IG226" s="32"/>
      <c r="IH226" s="32"/>
      <c r="II226" s="32"/>
      <c r="IJ226" s="32"/>
      <c r="IK226" s="32"/>
      <c r="IL226" s="32"/>
      <c r="IM226" s="32"/>
      <c r="IN226" s="32"/>
      <c r="IO226" s="32"/>
      <c r="IP226" s="32"/>
      <c r="IQ226" s="32"/>
      <c r="IR226" s="32"/>
      <c r="IS226" s="32"/>
      <c r="IT226" s="32"/>
      <c r="IU226" s="32"/>
      <c r="IV226" s="32"/>
    </row>
    <row r="227" spans="1:256" s="1" customFormat="1">
      <c r="A227" s="32"/>
      <c r="B227" s="28"/>
      <c r="C227" s="116"/>
      <c r="D227" s="116"/>
      <c r="E227" s="29"/>
      <c r="F227" s="105"/>
      <c r="G227" s="105"/>
      <c r="H227" s="105"/>
      <c r="I227" s="105"/>
      <c r="J227" s="105"/>
      <c r="K227" s="29"/>
      <c r="L227" s="31"/>
      <c r="M227" s="29"/>
      <c r="N227" s="31"/>
      <c r="O227" s="29"/>
      <c r="P227" s="31"/>
      <c r="Q227" s="30"/>
      <c r="R227" s="31"/>
      <c r="S227" s="30"/>
      <c r="T227" s="30"/>
      <c r="U227" s="31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  <c r="BP227" s="32"/>
      <c r="BQ227" s="32"/>
      <c r="BR227" s="32"/>
      <c r="BS227" s="32"/>
      <c r="BT227" s="32"/>
      <c r="BU227" s="32"/>
      <c r="BV227" s="32"/>
      <c r="BW227" s="32"/>
      <c r="BX227" s="32"/>
      <c r="BY227" s="32"/>
      <c r="BZ227" s="32"/>
      <c r="CA227" s="32"/>
      <c r="CB227" s="32"/>
      <c r="CC227" s="32"/>
      <c r="CD227" s="32"/>
      <c r="CE227" s="32"/>
      <c r="CF227" s="32"/>
      <c r="CG227" s="32"/>
      <c r="CH227" s="32"/>
      <c r="CI227" s="32"/>
      <c r="CJ227" s="32"/>
      <c r="CK227" s="32"/>
      <c r="CL227" s="32"/>
      <c r="CM227" s="32"/>
      <c r="CN227" s="32"/>
      <c r="CO227" s="32"/>
      <c r="CP227" s="32"/>
      <c r="CQ227" s="32"/>
      <c r="CR227" s="32"/>
      <c r="CS227" s="32"/>
      <c r="CT227" s="32"/>
      <c r="CU227" s="32"/>
      <c r="CV227" s="32"/>
      <c r="CW227" s="32"/>
      <c r="CX227" s="32"/>
      <c r="CY227" s="32"/>
      <c r="CZ227" s="32"/>
      <c r="DA227" s="32"/>
      <c r="DB227" s="32"/>
      <c r="DC227" s="32"/>
      <c r="DD227" s="32"/>
      <c r="DE227" s="32"/>
      <c r="DF227" s="32"/>
      <c r="DG227" s="32"/>
      <c r="DH227" s="32"/>
      <c r="DI227" s="32"/>
      <c r="DJ227" s="32"/>
      <c r="DK227" s="32"/>
      <c r="DL227" s="32"/>
      <c r="DM227" s="32"/>
      <c r="DN227" s="32"/>
      <c r="DO227" s="32"/>
      <c r="DP227" s="32"/>
      <c r="DQ227" s="32"/>
      <c r="DR227" s="32"/>
      <c r="DS227" s="32"/>
      <c r="DT227" s="32"/>
      <c r="DU227" s="32"/>
      <c r="DV227" s="32"/>
      <c r="DW227" s="32"/>
      <c r="DX227" s="32"/>
      <c r="DY227" s="32"/>
      <c r="DZ227" s="32"/>
      <c r="EA227" s="32"/>
      <c r="EB227" s="32"/>
      <c r="EC227" s="32"/>
      <c r="ED227" s="32"/>
      <c r="EE227" s="32"/>
      <c r="EF227" s="32"/>
      <c r="EG227" s="32"/>
      <c r="EH227" s="32"/>
      <c r="EI227" s="32"/>
      <c r="EJ227" s="32"/>
      <c r="EK227" s="32"/>
      <c r="EL227" s="32"/>
      <c r="EM227" s="32"/>
      <c r="EN227" s="32"/>
      <c r="EO227" s="32"/>
      <c r="EP227" s="32"/>
      <c r="EQ227" s="32"/>
      <c r="ER227" s="32"/>
      <c r="ES227" s="32"/>
      <c r="ET227" s="32"/>
      <c r="EU227" s="32"/>
      <c r="EV227" s="32"/>
      <c r="EW227" s="32"/>
      <c r="EX227" s="32"/>
      <c r="EY227" s="32"/>
      <c r="EZ227" s="32"/>
      <c r="FA227" s="32"/>
      <c r="FB227" s="32"/>
      <c r="FC227" s="32"/>
      <c r="FD227" s="32"/>
      <c r="FE227" s="32"/>
      <c r="FF227" s="32"/>
      <c r="FG227" s="32"/>
      <c r="FH227" s="32"/>
      <c r="FI227" s="32"/>
      <c r="FJ227" s="32"/>
      <c r="FK227" s="32"/>
      <c r="FL227" s="32"/>
      <c r="FM227" s="32"/>
      <c r="FN227" s="32"/>
      <c r="FO227" s="32"/>
      <c r="FP227" s="32"/>
      <c r="FQ227" s="32"/>
      <c r="FR227" s="32"/>
      <c r="FS227" s="32"/>
      <c r="FT227" s="32"/>
      <c r="FU227" s="32"/>
      <c r="FV227" s="32"/>
      <c r="FW227" s="32"/>
      <c r="FX227" s="32"/>
      <c r="FY227" s="32"/>
      <c r="FZ227" s="32"/>
      <c r="GA227" s="32"/>
      <c r="GB227" s="32"/>
      <c r="GC227" s="32"/>
      <c r="GD227" s="32"/>
      <c r="GE227" s="32"/>
      <c r="GF227" s="32"/>
      <c r="GG227" s="32"/>
      <c r="GH227" s="32"/>
      <c r="GI227" s="32"/>
      <c r="GJ227" s="32"/>
      <c r="GK227" s="32"/>
      <c r="GL227" s="32"/>
      <c r="GM227" s="32"/>
      <c r="GN227" s="32"/>
      <c r="GO227" s="32"/>
      <c r="GP227" s="32"/>
      <c r="GQ227" s="32"/>
      <c r="GR227" s="32"/>
      <c r="GS227" s="32"/>
      <c r="GT227" s="32"/>
      <c r="GU227" s="32"/>
      <c r="GV227" s="32"/>
      <c r="GW227" s="32"/>
      <c r="GX227" s="32"/>
      <c r="GY227" s="32"/>
      <c r="GZ227" s="32"/>
      <c r="HA227" s="32"/>
      <c r="HB227" s="32"/>
      <c r="HC227" s="32"/>
      <c r="HD227" s="32"/>
      <c r="HE227" s="32"/>
      <c r="HF227" s="32"/>
      <c r="HG227" s="32"/>
      <c r="HH227" s="32"/>
      <c r="HI227" s="32"/>
      <c r="HJ227" s="32"/>
      <c r="HK227" s="32"/>
      <c r="HL227" s="32"/>
      <c r="HM227" s="32"/>
      <c r="HN227" s="32"/>
      <c r="HO227" s="32"/>
      <c r="HP227" s="32"/>
      <c r="HQ227" s="32"/>
      <c r="HR227" s="32"/>
      <c r="HS227" s="32"/>
      <c r="HT227" s="32"/>
      <c r="HU227" s="32"/>
      <c r="HV227" s="32"/>
      <c r="HW227" s="32"/>
      <c r="HX227" s="32"/>
      <c r="HY227" s="32"/>
      <c r="HZ227" s="32"/>
      <c r="IA227" s="32"/>
      <c r="IB227" s="32"/>
      <c r="IC227" s="32"/>
      <c r="ID227" s="32"/>
      <c r="IE227" s="32"/>
      <c r="IF227" s="32"/>
      <c r="IG227" s="32"/>
      <c r="IH227" s="32"/>
      <c r="II227" s="32"/>
      <c r="IJ227" s="32"/>
      <c r="IK227" s="32"/>
      <c r="IL227" s="32"/>
      <c r="IM227" s="32"/>
      <c r="IN227" s="32"/>
      <c r="IO227" s="32"/>
      <c r="IP227" s="32"/>
      <c r="IQ227" s="32"/>
      <c r="IR227" s="32"/>
      <c r="IS227" s="32"/>
      <c r="IT227" s="32"/>
      <c r="IU227" s="32"/>
      <c r="IV227" s="32"/>
    </row>
    <row r="228" spans="1:256" s="1" customFormat="1">
      <c r="A228" s="32"/>
      <c r="B228" s="28"/>
      <c r="C228" s="116"/>
      <c r="D228" s="116"/>
      <c r="E228" s="29"/>
      <c r="F228" s="105"/>
      <c r="G228" s="105"/>
      <c r="H228" s="105"/>
      <c r="I228" s="105"/>
      <c r="J228" s="105"/>
      <c r="K228" s="29"/>
      <c r="L228" s="31"/>
      <c r="M228" s="29"/>
      <c r="N228" s="31"/>
      <c r="O228" s="29"/>
      <c r="P228" s="31"/>
      <c r="Q228" s="30"/>
      <c r="R228" s="31"/>
      <c r="S228" s="30"/>
      <c r="T228" s="30"/>
      <c r="U228" s="31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  <c r="BH228" s="32"/>
      <c r="BI228" s="32"/>
      <c r="BJ228" s="32"/>
      <c r="BK228" s="32"/>
      <c r="BL228" s="32"/>
      <c r="BM228" s="32"/>
      <c r="BN228" s="32"/>
      <c r="BO228" s="32"/>
      <c r="BP228" s="32"/>
      <c r="BQ228" s="32"/>
      <c r="BR228" s="32"/>
      <c r="BS228" s="32"/>
      <c r="BT228" s="32"/>
      <c r="BU228" s="32"/>
      <c r="BV228" s="32"/>
      <c r="BW228" s="32"/>
      <c r="BX228" s="32"/>
      <c r="BY228" s="32"/>
      <c r="BZ228" s="32"/>
      <c r="CA228" s="32"/>
      <c r="CB228" s="32"/>
      <c r="CC228" s="32"/>
      <c r="CD228" s="32"/>
      <c r="CE228" s="32"/>
      <c r="CF228" s="32"/>
      <c r="CG228" s="32"/>
      <c r="CH228" s="32"/>
      <c r="CI228" s="32"/>
      <c r="CJ228" s="32"/>
      <c r="CK228" s="32"/>
      <c r="CL228" s="32"/>
      <c r="CM228" s="32"/>
      <c r="CN228" s="32"/>
      <c r="CO228" s="32"/>
      <c r="CP228" s="32"/>
      <c r="CQ228" s="32"/>
      <c r="CR228" s="32"/>
      <c r="CS228" s="32"/>
      <c r="CT228" s="32"/>
      <c r="CU228" s="32"/>
      <c r="CV228" s="32"/>
      <c r="CW228" s="32"/>
      <c r="CX228" s="32"/>
      <c r="CY228" s="32"/>
      <c r="CZ228" s="32"/>
      <c r="DA228" s="32"/>
      <c r="DB228" s="32"/>
      <c r="DC228" s="32"/>
      <c r="DD228" s="32"/>
      <c r="DE228" s="32"/>
      <c r="DF228" s="32"/>
      <c r="DG228" s="32"/>
      <c r="DH228" s="32"/>
      <c r="DI228" s="32"/>
      <c r="DJ228" s="32"/>
      <c r="DK228" s="32"/>
      <c r="DL228" s="32"/>
      <c r="DM228" s="32"/>
      <c r="DN228" s="32"/>
      <c r="DO228" s="32"/>
      <c r="DP228" s="32"/>
      <c r="DQ228" s="32"/>
      <c r="DR228" s="32"/>
      <c r="DS228" s="32"/>
      <c r="DT228" s="32"/>
      <c r="DU228" s="32"/>
      <c r="DV228" s="32"/>
      <c r="DW228" s="32"/>
      <c r="DX228" s="32"/>
      <c r="DY228" s="32"/>
      <c r="DZ228" s="32"/>
      <c r="EA228" s="32"/>
      <c r="EB228" s="32"/>
      <c r="EC228" s="32"/>
      <c r="ED228" s="32"/>
      <c r="EE228" s="32"/>
      <c r="EF228" s="32"/>
      <c r="EG228" s="32"/>
      <c r="EH228" s="32"/>
      <c r="EI228" s="32"/>
      <c r="EJ228" s="32"/>
      <c r="EK228" s="32"/>
      <c r="EL228" s="32"/>
      <c r="EM228" s="32"/>
      <c r="EN228" s="32"/>
      <c r="EO228" s="32"/>
      <c r="EP228" s="32"/>
      <c r="EQ228" s="32"/>
      <c r="ER228" s="32"/>
      <c r="ES228" s="32"/>
      <c r="ET228" s="32"/>
      <c r="EU228" s="32"/>
      <c r="EV228" s="32"/>
      <c r="EW228" s="32"/>
      <c r="EX228" s="32"/>
      <c r="EY228" s="32"/>
      <c r="EZ228" s="32"/>
      <c r="FA228" s="32"/>
      <c r="FB228" s="32"/>
      <c r="FC228" s="32"/>
      <c r="FD228" s="32"/>
      <c r="FE228" s="32"/>
      <c r="FF228" s="32"/>
      <c r="FG228" s="32"/>
      <c r="FH228" s="32"/>
      <c r="FI228" s="32"/>
      <c r="FJ228" s="32"/>
      <c r="FK228" s="32"/>
      <c r="FL228" s="32"/>
      <c r="FM228" s="32"/>
      <c r="FN228" s="32"/>
      <c r="FO228" s="32"/>
      <c r="FP228" s="32"/>
      <c r="FQ228" s="32"/>
      <c r="FR228" s="32"/>
      <c r="FS228" s="32"/>
      <c r="FT228" s="32"/>
      <c r="FU228" s="32"/>
      <c r="FV228" s="32"/>
      <c r="FW228" s="32"/>
      <c r="FX228" s="32"/>
      <c r="FY228" s="32"/>
      <c r="FZ228" s="32"/>
      <c r="GA228" s="32"/>
      <c r="GB228" s="32"/>
      <c r="GC228" s="32"/>
      <c r="GD228" s="32"/>
      <c r="GE228" s="32"/>
      <c r="GF228" s="32"/>
      <c r="GG228" s="32"/>
      <c r="GH228" s="32"/>
      <c r="GI228" s="32"/>
      <c r="GJ228" s="32"/>
      <c r="GK228" s="32"/>
      <c r="GL228" s="32"/>
      <c r="GM228" s="32"/>
      <c r="GN228" s="32"/>
      <c r="GO228" s="32"/>
      <c r="GP228" s="32"/>
      <c r="GQ228" s="32"/>
      <c r="GR228" s="32"/>
      <c r="GS228" s="32"/>
      <c r="GT228" s="32"/>
      <c r="GU228" s="32"/>
      <c r="GV228" s="32"/>
      <c r="GW228" s="32"/>
      <c r="GX228" s="32"/>
      <c r="GY228" s="32"/>
      <c r="GZ228" s="32"/>
      <c r="HA228" s="32"/>
      <c r="HB228" s="32"/>
      <c r="HC228" s="32"/>
      <c r="HD228" s="32"/>
      <c r="HE228" s="32"/>
      <c r="HF228" s="32"/>
      <c r="HG228" s="32"/>
      <c r="HH228" s="32"/>
      <c r="HI228" s="32"/>
      <c r="HJ228" s="32"/>
      <c r="HK228" s="32"/>
      <c r="HL228" s="32"/>
      <c r="HM228" s="32"/>
      <c r="HN228" s="32"/>
      <c r="HO228" s="32"/>
      <c r="HP228" s="32"/>
      <c r="HQ228" s="32"/>
      <c r="HR228" s="32"/>
      <c r="HS228" s="32"/>
      <c r="HT228" s="32"/>
      <c r="HU228" s="32"/>
      <c r="HV228" s="32"/>
      <c r="HW228" s="32"/>
      <c r="HX228" s="32"/>
      <c r="HY228" s="32"/>
      <c r="HZ228" s="32"/>
      <c r="IA228" s="32"/>
      <c r="IB228" s="32"/>
      <c r="IC228" s="32"/>
      <c r="ID228" s="32"/>
      <c r="IE228" s="32"/>
      <c r="IF228" s="32"/>
      <c r="IG228" s="32"/>
      <c r="IH228" s="32"/>
      <c r="II228" s="32"/>
      <c r="IJ228" s="32"/>
      <c r="IK228" s="32"/>
      <c r="IL228" s="32"/>
      <c r="IM228" s="32"/>
      <c r="IN228" s="32"/>
      <c r="IO228" s="32"/>
      <c r="IP228" s="32"/>
      <c r="IQ228" s="32"/>
      <c r="IR228" s="32"/>
      <c r="IS228" s="32"/>
      <c r="IT228" s="32"/>
      <c r="IU228" s="32"/>
      <c r="IV228" s="32"/>
    </row>
    <row r="229" spans="1:256" s="1" customFormat="1">
      <c r="A229" s="32"/>
      <c r="B229" s="28"/>
      <c r="C229" s="116"/>
      <c r="D229" s="116"/>
      <c r="E229" s="29"/>
      <c r="F229" s="105"/>
      <c r="G229" s="105"/>
      <c r="H229" s="105"/>
      <c r="I229" s="105"/>
      <c r="J229" s="105"/>
      <c r="K229" s="29"/>
      <c r="L229" s="31"/>
      <c r="M229" s="29"/>
      <c r="N229" s="31"/>
      <c r="O229" s="29"/>
      <c r="P229" s="31"/>
      <c r="Q229" s="30"/>
      <c r="R229" s="31"/>
      <c r="S229" s="30"/>
      <c r="T229" s="30"/>
      <c r="U229" s="31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  <c r="BH229" s="32"/>
      <c r="BI229" s="32"/>
      <c r="BJ229" s="32"/>
      <c r="BK229" s="32"/>
      <c r="BL229" s="32"/>
      <c r="BM229" s="32"/>
      <c r="BN229" s="32"/>
      <c r="BO229" s="32"/>
      <c r="BP229" s="32"/>
      <c r="BQ229" s="32"/>
      <c r="BR229" s="32"/>
      <c r="BS229" s="32"/>
      <c r="BT229" s="32"/>
      <c r="BU229" s="32"/>
      <c r="BV229" s="32"/>
      <c r="BW229" s="32"/>
      <c r="BX229" s="32"/>
      <c r="BY229" s="32"/>
      <c r="BZ229" s="32"/>
      <c r="CA229" s="32"/>
      <c r="CB229" s="32"/>
      <c r="CC229" s="32"/>
      <c r="CD229" s="32"/>
      <c r="CE229" s="32"/>
      <c r="CF229" s="32"/>
      <c r="CG229" s="32"/>
      <c r="CH229" s="32"/>
      <c r="CI229" s="32"/>
      <c r="CJ229" s="32"/>
      <c r="CK229" s="32"/>
      <c r="CL229" s="32"/>
      <c r="CM229" s="32"/>
      <c r="CN229" s="32"/>
      <c r="CO229" s="32"/>
      <c r="CP229" s="32"/>
      <c r="CQ229" s="32"/>
      <c r="CR229" s="32"/>
      <c r="CS229" s="32"/>
      <c r="CT229" s="32"/>
      <c r="CU229" s="32"/>
      <c r="CV229" s="32"/>
      <c r="CW229" s="32"/>
      <c r="CX229" s="32"/>
      <c r="CY229" s="32"/>
      <c r="CZ229" s="32"/>
      <c r="DA229" s="32"/>
      <c r="DB229" s="32"/>
      <c r="DC229" s="32"/>
      <c r="DD229" s="32"/>
      <c r="DE229" s="32"/>
      <c r="DF229" s="32"/>
      <c r="DG229" s="32"/>
      <c r="DH229" s="32"/>
      <c r="DI229" s="32"/>
      <c r="DJ229" s="32"/>
      <c r="DK229" s="32"/>
      <c r="DL229" s="32"/>
      <c r="DM229" s="32"/>
      <c r="DN229" s="32"/>
      <c r="DO229" s="32"/>
      <c r="DP229" s="32"/>
      <c r="DQ229" s="32"/>
      <c r="DR229" s="32"/>
      <c r="DS229" s="32"/>
      <c r="DT229" s="32"/>
      <c r="DU229" s="32"/>
      <c r="DV229" s="32"/>
      <c r="DW229" s="32"/>
      <c r="DX229" s="32"/>
      <c r="DY229" s="32"/>
      <c r="DZ229" s="32"/>
      <c r="EA229" s="32"/>
      <c r="EB229" s="32"/>
      <c r="EC229" s="32"/>
      <c r="ED229" s="32"/>
      <c r="EE229" s="32"/>
      <c r="EF229" s="32"/>
      <c r="EG229" s="32"/>
      <c r="EH229" s="32"/>
      <c r="EI229" s="32"/>
      <c r="EJ229" s="32"/>
      <c r="EK229" s="32"/>
      <c r="EL229" s="32"/>
      <c r="EM229" s="32"/>
      <c r="EN229" s="32"/>
      <c r="EO229" s="32"/>
      <c r="EP229" s="32"/>
      <c r="EQ229" s="32"/>
      <c r="ER229" s="32"/>
      <c r="ES229" s="32"/>
      <c r="ET229" s="32"/>
      <c r="EU229" s="32"/>
      <c r="EV229" s="32"/>
      <c r="EW229" s="32"/>
      <c r="EX229" s="32"/>
      <c r="EY229" s="32"/>
      <c r="EZ229" s="32"/>
      <c r="FA229" s="32"/>
      <c r="FB229" s="32"/>
      <c r="FC229" s="32"/>
      <c r="FD229" s="32"/>
      <c r="FE229" s="32"/>
      <c r="FF229" s="32"/>
      <c r="FG229" s="32"/>
      <c r="FH229" s="32"/>
      <c r="FI229" s="32"/>
      <c r="FJ229" s="32"/>
      <c r="FK229" s="32"/>
      <c r="FL229" s="32"/>
      <c r="FM229" s="32"/>
      <c r="FN229" s="32"/>
      <c r="FO229" s="32"/>
      <c r="FP229" s="32"/>
      <c r="FQ229" s="32"/>
      <c r="FR229" s="32"/>
      <c r="FS229" s="32"/>
      <c r="FT229" s="32"/>
      <c r="FU229" s="32"/>
      <c r="FV229" s="32"/>
      <c r="FW229" s="32"/>
      <c r="FX229" s="32"/>
      <c r="FY229" s="32"/>
      <c r="FZ229" s="32"/>
      <c r="GA229" s="32"/>
      <c r="GB229" s="32"/>
      <c r="GC229" s="32"/>
      <c r="GD229" s="32"/>
      <c r="GE229" s="32"/>
      <c r="GF229" s="32"/>
      <c r="GG229" s="32"/>
      <c r="GH229" s="32"/>
      <c r="GI229" s="32"/>
      <c r="GJ229" s="32"/>
      <c r="GK229" s="32"/>
      <c r="GL229" s="32"/>
      <c r="GM229" s="32"/>
      <c r="GN229" s="32"/>
      <c r="GO229" s="32"/>
      <c r="GP229" s="32"/>
      <c r="GQ229" s="32"/>
      <c r="GR229" s="32"/>
      <c r="GS229" s="32"/>
      <c r="GT229" s="32"/>
      <c r="GU229" s="32"/>
      <c r="GV229" s="32"/>
      <c r="GW229" s="32"/>
      <c r="GX229" s="32"/>
      <c r="GY229" s="32"/>
      <c r="GZ229" s="32"/>
      <c r="HA229" s="32"/>
      <c r="HB229" s="32"/>
      <c r="HC229" s="32"/>
      <c r="HD229" s="32"/>
      <c r="HE229" s="32"/>
      <c r="HF229" s="32"/>
      <c r="HG229" s="32"/>
      <c r="HH229" s="32"/>
      <c r="HI229" s="32"/>
      <c r="HJ229" s="32"/>
      <c r="HK229" s="32"/>
      <c r="HL229" s="32"/>
      <c r="HM229" s="32"/>
      <c r="HN229" s="32"/>
      <c r="HO229" s="32"/>
      <c r="HP229" s="32"/>
      <c r="HQ229" s="32"/>
      <c r="HR229" s="32"/>
      <c r="HS229" s="32"/>
      <c r="HT229" s="32"/>
      <c r="HU229" s="32"/>
      <c r="HV229" s="32"/>
      <c r="HW229" s="32"/>
      <c r="HX229" s="32"/>
      <c r="HY229" s="32"/>
      <c r="HZ229" s="32"/>
      <c r="IA229" s="32"/>
      <c r="IB229" s="32"/>
      <c r="IC229" s="32"/>
      <c r="ID229" s="32"/>
      <c r="IE229" s="32"/>
      <c r="IF229" s="32"/>
      <c r="IG229" s="32"/>
      <c r="IH229" s="32"/>
      <c r="II229" s="32"/>
      <c r="IJ229" s="32"/>
      <c r="IK229" s="32"/>
      <c r="IL229" s="32"/>
      <c r="IM229" s="32"/>
      <c r="IN229" s="32"/>
      <c r="IO229" s="32"/>
      <c r="IP229" s="32"/>
      <c r="IQ229" s="32"/>
      <c r="IR229" s="32"/>
      <c r="IS229" s="32"/>
      <c r="IT229" s="32"/>
      <c r="IU229" s="32"/>
      <c r="IV229" s="32"/>
    </row>
    <row r="230" spans="1:256" s="1" customFormat="1">
      <c r="A230" s="32"/>
      <c r="B230" s="28"/>
      <c r="C230" s="116"/>
      <c r="D230" s="116"/>
      <c r="E230" s="29"/>
      <c r="F230" s="105"/>
      <c r="G230" s="105"/>
      <c r="H230" s="105"/>
      <c r="I230" s="105"/>
      <c r="J230" s="105"/>
      <c r="K230" s="29"/>
      <c r="L230" s="31"/>
      <c r="M230" s="29"/>
      <c r="N230" s="31"/>
      <c r="O230" s="29"/>
      <c r="P230" s="31"/>
      <c r="Q230" s="30"/>
      <c r="R230" s="31"/>
      <c r="S230" s="30"/>
      <c r="T230" s="30"/>
      <c r="U230" s="31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  <c r="BH230" s="32"/>
      <c r="BI230" s="32"/>
      <c r="BJ230" s="32"/>
      <c r="BK230" s="32"/>
      <c r="BL230" s="32"/>
      <c r="BM230" s="32"/>
      <c r="BN230" s="32"/>
      <c r="BO230" s="32"/>
      <c r="BP230" s="32"/>
      <c r="BQ230" s="32"/>
      <c r="BR230" s="32"/>
      <c r="BS230" s="32"/>
      <c r="BT230" s="32"/>
      <c r="BU230" s="32"/>
      <c r="BV230" s="32"/>
      <c r="BW230" s="32"/>
      <c r="BX230" s="32"/>
      <c r="BY230" s="32"/>
      <c r="BZ230" s="32"/>
      <c r="CA230" s="32"/>
      <c r="CB230" s="32"/>
      <c r="CC230" s="32"/>
      <c r="CD230" s="32"/>
      <c r="CE230" s="32"/>
      <c r="CF230" s="32"/>
      <c r="CG230" s="32"/>
      <c r="CH230" s="32"/>
      <c r="CI230" s="32"/>
      <c r="CJ230" s="32"/>
      <c r="CK230" s="32"/>
      <c r="CL230" s="32"/>
      <c r="CM230" s="32"/>
      <c r="CN230" s="32"/>
      <c r="CO230" s="32"/>
      <c r="CP230" s="32"/>
      <c r="CQ230" s="32"/>
      <c r="CR230" s="32"/>
      <c r="CS230" s="32"/>
      <c r="CT230" s="32"/>
      <c r="CU230" s="32"/>
      <c r="CV230" s="32"/>
      <c r="CW230" s="32"/>
      <c r="CX230" s="32"/>
      <c r="CY230" s="32"/>
      <c r="CZ230" s="32"/>
      <c r="DA230" s="32"/>
      <c r="DB230" s="32"/>
      <c r="DC230" s="32"/>
      <c r="DD230" s="32"/>
      <c r="DE230" s="32"/>
      <c r="DF230" s="32"/>
      <c r="DG230" s="32"/>
      <c r="DH230" s="32"/>
      <c r="DI230" s="32"/>
      <c r="DJ230" s="32"/>
      <c r="DK230" s="32"/>
      <c r="DL230" s="32"/>
      <c r="DM230" s="32"/>
      <c r="DN230" s="32"/>
      <c r="DO230" s="32"/>
      <c r="DP230" s="32"/>
      <c r="DQ230" s="32"/>
      <c r="DR230" s="32"/>
      <c r="DS230" s="32"/>
      <c r="DT230" s="32"/>
      <c r="DU230" s="32"/>
      <c r="DV230" s="32"/>
      <c r="DW230" s="32"/>
      <c r="DX230" s="32"/>
      <c r="DY230" s="32"/>
      <c r="DZ230" s="32"/>
      <c r="EA230" s="32"/>
      <c r="EB230" s="32"/>
      <c r="EC230" s="32"/>
      <c r="ED230" s="32"/>
      <c r="EE230" s="32"/>
      <c r="EF230" s="32"/>
      <c r="EG230" s="32"/>
      <c r="EH230" s="32"/>
      <c r="EI230" s="32"/>
      <c r="EJ230" s="32"/>
      <c r="EK230" s="32"/>
      <c r="EL230" s="32"/>
      <c r="EM230" s="32"/>
      <c r="EN230" s="32"/>
      <c r="EO230" s="32"/>
      <c r="EP230" s="32"/>
      <c r="EQ230" s="32"/>
      <c r="ER230" s="32"/>
      <c r="ES230" s="32"/>
      <c r="ET230" s="32"/>
      <c r="EU230" s="32"/>
      <c r="EV230" s="32"/>
      <c r="EW230" s="32"/>
      <c r="EX230" s="32"/>
      <c r="EY230" s="32"/>
      <c r="EZ230" s="32"/>
      <c r="FA230" s="32"/>
      <c r="FB230" s="32"/>
      <c r="FC230" s="32"/>
      <c r="FD230" s="32"/>
      <c r="FE230" s="32"/>
      <c r="FF230" s="32"/>
      <c r="FG230" s="32"/>
      <c r="FH230" s="32"/>
      <c r="FI230" s="32"/>
      <c r="FJ230" s="32"/>
      <c r="FK230" s="32"/>
      <c r="FL230" s="32"/>
      <c r="FM230" s="32"/>
      <c r="FN230" s="32"/>
      <c r="FO230" s="32"/>
      <c r="FP230" s="32"/>
      <c r="FQ230" s="32"/>
      <c r="FR230" s="32"/>
      <c r="FS230" s="32"/>
      <c r="FT230" s="32"/>
      <c r="FU230" s="32"/>
      <c r="FV230" s="32"/>
      <c r="FW230" s="32"/>
      <c r="FX230" s="32"/>
      <c r="FY230" s="32"/>
      <c r="FZ230" s="32"/>
      <c r="GA230" s="32"/>
      <c r="GB230" s="32"/>
      <c r="GC230" s="32"/>
      <c r="GD230" s="32"/>
      <c r="GE230" s="32"/>
      <c r="GF230" s="32"/>
      <c r="GG230" s="32"/>
      <c r="GH230" s="32"/>
      <c r="GI230" s="32"/>
      <c r="GJ230" s="32"/>
      <c r="GK230" s="32"/>
      <c r="GL230" s="32"/>
      <c r="GM230" s="32"/>
      <c r="GN230" s="32"/>
      <c r="GO230" s="32"/>
      <c r="GP230" s="32"/>
      <c r="GQ230" s="32"/>
      <c r="GR230" s="32"/>
      <c r="GS230" s="32"/>
      <c r="GT230" s="32"/>
      <c r="GU230" s="32"/>
      <c r="GV230" s="32"/>
      <c r="GW230" s="32"/>
      <c r="GX230" s="32"/>
      <c r="GY230" s="32"/>
      <c r="GZ230" s="32"/>
      <c r="HA230" s="32"/>
      <c r="HB230" s="32"/>
      <c r="HC230" s="32"/>
      <c r="HD230" s="32"/>
      <c r="HE230" s="32"/>
      <c r="HF230" s="32"/>
      <c r="HG230" s="32"/>
      <c r="HH230" s="32"/>
      <c r="HI230" s="32"/>
      <c r="HJ230" s="32"/>
      <c r="HK230" s="32"/>
      <c r="HL230" s="32"/>
      <c r="HM230" s="32"/>
      <c r="HN230" s="32"/>
      <c r="HO230" s="32"/>
      <c r="HP230" s="32"/>
      <c r="HQ230" s="32"/>
      <c r="HR230" s="32"/>
      <c r="HS230" s="32"/>
      <c r="HT230" s="32"/>
      <c r="HU230" s="32"/>
      <c r="HV230" s="32"/>
      <c r="HW230" s="32"/>
      <c r="HX230" s="32"/>
      <c r="HY230" s="32"/>
      <c r="HZ230" s="32"/>
      <c r="IA230" s="32"/>
      <c r="IB230" s="32"/>
      <c r="IC230" s="32"/>
      <c r="ID230" s="32"/>
      <c r="IE230" s="32"/>
      <c r="IF230" s="32"/>
      <c r="IG230" s="32"/>
      <c r="IH230" s="32"/>
      <c r="II230" s="32"/>
      <c r="IJ230" s="32"/>
      <c r="IK230" s="32"/>
      <c r="IL230" s="32"/>
      <c r="IM230" s="32"/>
      <c r="IN230" s="32"/>
      <c r="IO230" s="32"/>
      <c r="IP230" s="32"/>
      <c r="IQ230" s="32"/>
      <c r="IR230" s="32"/>
      <c r="IS230" s="32"/>
      <c r="IT230" s="32"/>
      <c r="IU230" s="32"/>
      <c r="IV230" s="32"/>
    </row>
    <row r="231" spans="1:256" s="1" customFormat="1">
      <c r="A231" s="32"/>
      <c r="B231" s="28"/>
      <c r="C231" s="116"/>
      <c r="D231" s="116"/>
      <c r="E231" s="29"/>
      <c r="F231" s="105"/>
      <c r="G231" s="105"/>
      <c r="H231" s="105"/>
      <c r="I231" s="105"/>
      <c r="J231" s="105"/>
      <c r="K231" s="29"/>
      <c r="L231" s="31"/>
      <c r="M231" s="29"/>
      <c r="N231" s="31"/>
      <c r="O231" s="29"/>
      <c r="P231" s="31"/>
      <c r="Q231" s="30"/>
      <c r="R231" s="31"/>
      <c r="S231" s="30"/>
      <c r="T231" s="30"/>
      <c r="U231" s="31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  <c r="BH231" s="32"/>
      <c r="BI231" s="32"/>
      <c r="BJ231" s="32"/>
      <c r="BK231" s="32"/>
      <c r="BL231" s="32"/>
      <c r="BM231" s="32"/>
      <c r="BN231" s="32"/>
      <c r="BO231" s="32"/>
      <c r="BP231" s="32"/>
      <c r="BQ231" s="32"/>
      <c r="BR231" s="32"/>
      <c r="BS231" s="32"/>
      <c r="BT231" s="32"/>
      <c r="BU231" s="32"/>
      <c r="BV231" s="32"/>
      <c r="BW231" s="32"/>
      <c r="BX231" s="32"/>
      <c r="BY231" s="32"/>
      <c r="BZ231" s="32"/>
      <c r="CA231" s="32"/>
      <c r="CB231" s="32"/>
      <c r="CC231" s="32"/>
      <c r="CD231" s="32"/>
      <c r="CE231" s="32"/>
      <c r="CF231" s="32"/>
      <c r="CG231" s="32"/>
      <c r="CH231" s="32"/>
      <c r="CI231" s="32"/>
      <c r="CJ231" s="32"/>
      <c r="CK231" s="32"/>
      <c r="CL231" s="32"/>
      <c r="CM231" s="32"/>
      <c r="CN231" s="32"/>
      <c r="CO231" s="32"/>
      <c r="CP231" s="32"/>
      <c r="CQ231" s="32"/>
      <c r="CR231" s="32"/>
      <c r="CS231" s="32"/>
      <c r="CT231" s="32"/>
      <c r="CU231" s="32"/>
      <c r="CV231" s="32"/>
      <c r="CW231" s="32"/>
      <c r="CX231" s="32"/>
      <c r="CY231" s="32"/>
      <c r="CZ231" s="32"/>
      <c r="DA231" s="32"/>
      <c r="DB231" s="32"/>
      <c r="DC231" s="32"/>
      <c r="DD231" s="32"/>
      <c r="DE231" s="32"/>
      <c r="DF231" s="32"/>
      <c r="DG231" s="32"/>
      <c r="DH231" s="32"/>
      <c r="DI231" s="32"/>
      <c r="DJ231" s="32"/>
      <c r="DK231" s="32"/>
      <c r="DL231" s="32"/>
      <c r="DM231" s="32"/>
      <c r="DN231" s="32"/>
      <c r="DO231" s="32"/>
      <c r="DP231" s="32"/>
      <c r="DQ231" s="32"/>
      <c r="DR231" s="32"/>
      <c r="DS231" s="32"/>
      <c r="DT231" s="32"/>
      <c r="DU231" s="32"/>
      <c r="DV231" s="32"/>
      <c r="DW231" s="32"/>
      <c r="DX231" s="32"/>
      <c r="DY231" s="32"/>
      <c r="DZ231" s="32"/>
      <c r="EA231" s="32"/>
      <c r="EB231" s="32"/>
      <c r="EC231" s="32"/>
      <c r="ED231" s="32"/>
      <c r="EE231" s="32"/>
      <c r="EF231" s="32"/>
      <c r="EG231" s="32"/>
      <c r="EH231" s="32"/>
      <c r="EI231" s="32"/>
      <c r="EJ231" s="32"/>
      <c r="EK231" s="32"/>
      <c r="EL231" s="32"/>
      <c r="EM231" s="32"/>
      <c r="EN231" s="32"/>
      <c r="EO231" s="32"/>
      <c r="EP231" s="32"/>
      <c r="EQ231" s="32"/>
      <c r="ER231" s="32"/>
      <c r="ES231" s="32"/>
      <c r="ET231" s="32"/>
      <c r="EU231" s="32"/>
      <c r="EV231" s="32"/>
      <c r="EW231" s="32"/>
      <c r="EX231" s="32"/>
      <c r="EY231" s="32"/>
      <c r="EZ231" s="32"/>
      <c r="FA231" s="32"/>
      <c r="FB231" s="32"/>
      <c r="FC231" s="32"/>
      <c r="FD231" s="32"/>
      <c r="FE231" s="32"/>
      <c r="FF231" s="32"/>
      <c r="FG231" s="32"/>
      <c r="FH231" s="32"/>
      <c r="FI231" s="32"/>
      <c r="FJ231" s="32"/>
      <c r="FK231" s="32"/>
      <c r="FL231" s="32"/>
      <c r="FM231" s="32"/>
      <c r="FN231" s="32"/>
      <c r="FO231" s="32"/>
      <c r="FP231" s="32"/>
      <c r="FQ231" s="32"/>
      <c r="FR231" s="32"/>
      <c r="FS231" s="32"/>
      <c r="FT231" s="32"/>
      <c r="FU231" s="32"/>
      <c r="FV231" s="32"/>
      <c r="FW231" s="32"/>
      <c r="FX231" s="32"/>
      <c r="FY231" s="32"/>
      <c r="FZ231" s="32"/>
      <c r="GA231" s="32"/>
      <c r="GB231" s="32"/>
      <c r="GC231" s="32"/>
      <c r="GD231" s="32"/>
      <c r="GE231" s="32"/>
      <c r="GF231" s="32"/>
      <c r="GG231" s="32"/>
      <c r="GH231" s="32"/>
      <c r="GI231" s="32"/>
      <c r="GJ231" s="32"/>
      <c r="GK231" s="32"/>
      <c r="GL231" s="32"/>
      <c r="GM231" s="32"/>
      <c r="GN231" s="32"/>
      <c r="GO231" s="32"/>
      <c r="GP231" s="32"/>
      <c r="GQ231" s="32"/>
      <c r="GR231" s="32"/>
      <c r="GS231" s="32"/>
      <c r="GT231" s="32"/>
      <c r="GU231" s="32"/>
      <c r="GV231" s="32"/>
      <c r="GW231" s="32"/>
      <c r="GX231" s="32"/>
      <c r="GY231" s="32"/>
      <c r="GZ231" s="32"/>
      <c r="HA231" s="32"/>
      <c r="HB231" s="32"/>
      <c r="HC231" s="32"/>
      <c r="HD231" s="32"/>
      <c r="HE231" s="32"/>
      <c r="HF231" s="32"/>
      <c r="HG231" s="32"/>
      <c r="HH231" s="32"/>
      <c r="HI231" s="32"/>
      <c r="HJ231" s="32"/>
      <c r="HK231" s="32"/>
      <c r="HL231" s="32"/>
      <c r="HM231" s="32"/>
      <c r="HN231" s="32"/>
      <c r="HO231" s="32"/>
      <c r="HP231" s="32"/>
      <c r="HQ231" s="32"/>
      <c r="HR231" s="32"/>
      <c r="HS231" s="32"/>
      <c r="HT231" s="32"/>
      <c r="HU231" s="32"/>
      <c r="HV231" s="32"/>
      <c r="HW231" s="32"/>
      <c r="HX231" s="32"/>
      <c r="HY231" s="32"/>
      <c r="HZ231" s="32"/>
      <c r="IA231" s="32"/>
      <c r="IB231" s="32"/>
      <c r="IC231" s="32"/>
      <c r="ID231" s="32"/>
      <c r="IE231" s="32"/>
      <c r="IF231" s="32"/>
      <c r="IG231" s="32"/>
      <c r="IH231" s="32"/>
      <c r="II231" s="32"/>
      <c r="IJ231" s="32"/>
      <c r="IK231" s="32"/>
      <c r="IL231" s="32"/>
      <c r="IM231" s="32"/>
      <c r="IN231" s="32"/>
      <c r="IO231" s="32"/>
      <c r="IP231" s="32"/>
      <c r="IQ231" s="32"/>
      <c r="IR231" s="32"/>
      <c r="IS231" s="32"/>
      <c r="IT231" s="32"/>
      <c r="IU231" s="32"/>
      <c r="IV231" s="32"/>
    </row>
    <row r="232" spans="1:256" s="1" customFormat="1">
      <c r="A232" s="32"/>
      <c r="B232" s="28"/>
      <c r="C232" s="116"/>
      <c r="D232" s="116"/>
      <c r="E232" s="29"/>
      <c r="F232" s="105"/>
      <c r="G232" s="105"/>
      <c r="H232" s="105"/>
      <c r="I232" s="105"/>
      <c r="J232" s="105"/>
      <c r="K232" s="29"/>
      <c r="L232" s="31"/>
      <c r="M232" s="29"/>
      <c r="N232" s="31"/>
      <c r="O232" s="29"/>
      <c r="P232" s="31"/>
      <c r="Q232" s="30"/>
      <c r="R232" s="31"/>
      <c r="S232" s="30"/>
      <c r="T232" s="30"/>
      <c r="U232" s="31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  <c r="BH232" s="32"/>
      <c r="BI232" s="32"/>
      <c r="BJ232" s="32"/>
      <c r="BK232" s="32"/>
      <c r="BL232" s="32"/>
      <c r="BM232" s="32"/>
      <c r="BN232" s="32"/>
      <c r="BO232" s="32"/>
      <c r="BP232" s="32"/>
      <c r="BQ232" s="32"/>
      <c r="BR232" s="32"/>
      <c r="BS232" s="32"/>
      <c r="BT232" s="32"/>
      <c r="BU232" s="32"/>
      <c r="BV232" s="32"/>
      <c r="BW232" s="32"/>
      <c r="BX232" s="32"/>
      <c r="BY232" s="32"/>
      <c r="BZ232" s="32"/>
      <c r="CA232" s="32"/>
      <c r="CB232" s="32"/>
      <c r="CC232" s="32"/>
      <c r="CD232" s="32"/>
      <c r="CE232" s="32"/>
      <c r="CF232" s="32"/>
      <c r="CG232" s="32"/>
      <c r="CH232" s="32"/>
      <c r="CI232" s="32"/>
      <c r="CJ232" s="32"/>
      <c r="CK232" s="32"/>
      <c r="CL232" s="32"/>
      <c r="CM232" s="32"/>
      <c r="CN232" s="32"/>
      <c r="CO232" s="32"/>
      <c r="CP232" s="32"/>
      <c r="CQ232" s="32"/>
      <c r="CR232" s="32"/>
      <c r="CS232" s="32"/>
      <c r="CT232" s="32"/>
      <c r="CU232" s="32"/>
      <c r="CV232" s="32"/>
      <c r="CW232" s="32"/>
      <c r="CX232" s="32"/>
      <c r="CY232" s="32"/>
      <c r="CZ232" s="32"/>
      <c r="DA232" s="32"/>
      <c r="DB232" s="32"/>
      <c r="DC232" s="32"/>
      <c r="DD232" s="32"/>
      <c r="DE232" s="32"/>
      <c r="DF232" s="32"/>
      <c r="DG232" s="32"/>
      <c r="DH232" s="32"/>
      <c r="DI232" s="32"/>
      <c r="DJ232" s="32"/>
      <c r="DK232" s="32"/>
      <c r="DL232" s="32"/>
      <c r="DM232" s="32"/>
      <c r="DN232" s="32"/>
      <c r="DO232" s="32"/>
      <c r="DP232" s="32"/>
      <c r="DQ232" s="32"/>
      <c r="DR232" s="32"/>
      <c r="DS232" s="32"/>
      <c r="DT232" s="32"/>
      <c r="DU232" s="32"/>
      <c r="DV232" s="32"/>
      <c r="DW232" s="32"/>
      <c r="DX232" s="32"/>
      <c r="DY232" s="32"/>
      <c r="DZ232" s="32"/>
      <c r="EA232" s="32"/>
      <c r="EB232" s="32"/>
      <c r="EC232" s="32"/>
      <c r="ED232" s="32"/>
      <c r="EE232" s="32"/>
      <c r="EF232" s="32"/>
      <c r="EG232" s="32"/>
      <c r="EH232" s="32"/>
      <c r="EI232" s="32"/>
      <c r="EJ232" s="32"/>
      <c r="EK232" s="32"/>
      <c r="EL232" s="32"/>
      <c r="EM232" s="32"/>
      <c r="EN232" s="32"/>
      <c r="EO232" s="32"/>
      <c r="EP232" s="32"/>
      <c r="EQ232" s="32"/>
      <c r="ER232" s="32"/>
      <c r="ES232" s="32"/>
      <c r="ET232" s="32"/>
      <c r="EU232" s="32"/>
      <c r="EV232" s="32"/>
      <c r="EW232" s="32"/>
      <c r="EX232" s="32"/>
      <c r="EY232" s="32"/>
      <c r="EZ232" s="32"/>
      <c r="FA232" s="32"/>
      <c r="FB232" s="32"/>
      <c r="FC232" s="32"/>
      <c r="FD232" s="32"/>
      <c r="FE232" s="32"/>
      <c r="FF232" s="32"/>
      <c r="FG232" s="32"/>
      <c r="FH232" s="32"/>
      <c r="FI232" s="32"/>
      <c r="FJ232" s="32"/>
      <c r="FK232" s="32"/>
      <c r="FL232" s="32"/>
      <c r="FM232" s="32"/>
      <c r="FN232" s="32"/>
      <c r="FO232" s="32"/>
      <c r="FP232" s="32"/>
      <c r="FQ232" s="32"/>
      <c r="FR232" s="32"/>
      <c r="FS232" s="32"/>
      <c r="FT232" s="32"/>
      <c r="FU232" s="32"/>
      <c r="FV232" s="32"/>
      <c r="FW232" s="32"/>
      <c r="FX232" s="32"/>
      <c r="FY232" s="32"/>
      <c r="FZ232" s="32"/>
      <c r="GA232" s="32"/>
      <c r="GB232" s="32"/>
      <c r="GC232" s="32"/>
      <c r="GD232" s="32"/>
      <c r="GE232" s="32"/>
      <c r="GF232" s="32"/>
      <c r="GG232" s="32"/>
      <c r="GH232" s="32"/>
      <c r="GI232" s="32"/>
      <c r="GJ232" s="32"/>
      <c r="GK232" s="32"/>
      <c r="GL232" s="32"/>
      <c r="GM232" s="32"/>
      <c r="GN232" s="32"/>
      <c r="GO232" s="32"/>
      <c r="GP232" s="32"/>
      <c r="GQ232" s="32"/>
      <c r="GR232" s="32"/>
      <c r="GS232" s="32"/>
      <c r="GT232" s="32"/>
      <c r="GU232" s="32"/>
      <c r="GV232" s="32"/>
      <c r="GW232" s="32"/>
      <c r="GX232" s="32"/>
      <c r="GY232" s="32"/>
      <c r="GZ232" s="32"/>
      <c r="HA232" s="32"/>
      <c r="HB232" s="32"/>
      <c r="HC232" s="32"/>
      <c r="HD232" s="32"/>
      <c r="HE232" s="32"/>
      <c r="HF232" s="32"/>
      <c r="HG232" s="32"/>
      <c r="HH232" s="32"/>
      <c r="HI232" s="32"/>
      <c r="HJ232" s="32"/>
      <c r="HK232" s="32"/>
      <c r="HL232" s="32"/>
      <c r="HM232" s="32"/>
      <c r="HN232" s="32"/>
      <c r="HO232" s="32"/>
      <c r="HP232" s="32"/>
      <c r="HQ232" s="32"/>
      <c r="HR232" s="32"/>
      <c r="HS232" s="32"/>
      <c r="HT232" s="32"/>
      <c r="HU232" s="32"/>
      <c r="HV232" s="32"/>
      <c r="HW232" s="32"/>
      <c r="HX232" s="32"/>
      <c r="HY232" s="32"/>
      <c r="HZ232" s="32"/>
      <c r="IA232" s="32"/>
      <c r="IB232" s="32"/>
      <c r="IC232" s="32"/>
      <c r="ID232" s="32"/>
      <c r="IE232" s="32"/>
      <c r="IF232" s="32"/>
      <c r="IG232" s="32"/>
      <c r="IH232" s="32"/>
      <c r="II232" s="32"/>
      <c r="IJ232" s="32"/>
      <c r="IK232" s="32"/>
      <c r="IL232" s="32"/>
      <c r="IM232" s="32"/>
      <c r="IN232" s="32"/>
      <c r="IO232" s="32"/>
      <c r="IP232" s="32"/>
      <c r="IQ232" s="32"/>
      <c r="IR232" s="32"/>
      <c r="IS232" s="32"/>
      <c r="IT232" s="32"/>
      <c r="IU232" s="32"/>
      <c r="IV232" s="32"/>
    </row>
    <row r="233" spans="1:256" s="1" customFormat="1">
      <c r="A233" s="32"/>
      <c r="B233" s="28"/>
      <c r="C233" s="116"/>
      <c r="D233" s="116"/>
      <c r="E233" s="29"/>
      <c r="F233" s="105"/>
      <c r="G233" s="105"/>
      <c r="H233" s="105"/>
      <c r="I233" s="105"/>
      <c r="J233" s="105"/>
      <c r="K233" s="29"/>
      <c r="L233" s="31"/>
      <c r="M233" s="29"/>
      <c r="N233" s="31"/>
      <c r="O233" s="29"/>
      <c r="P233" s="31"/>
      <c r="Q233" s="30"/>
      <c r="R233" s="31"/>
      <c r="S233" s="30"/>
      <c r="T233" s="30"/>
      <c r="U233" s="31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  <c r="BH233" s="32"/>
      <c r="BI233" s="32"/>
      <c r="BJ233" s="32"/>
      <c r="BK233" s="32"/>
      <c r="BL233" s="32"/>
      <c r="BM233" s="32"/>
      <c r="BN233" s="32"/>
      <c r="BO233" s="32"/>
      <c r="BP233" s="32"/>
      <c r="BQ233" s="32"/>
      <c r="BR233" s="32"/>
      <c r="BS233" s="32"/>
      <c r="BT233" s="32"/>
      <c r="BU233" s="32"/>
      <c r="BV233" s="32"/>
      <c r="BW233" s="32"/>
      <c r="BX233" s="32"/>
      <c r="BY233" s="32"/>
      <c r="BZ233" s="32"/>
      <c r="CA233" s="32"/>
      <c r="CB233" s="32"/>
      <c r="CC233" s="32"/>
      <c r="CD233" s="32"/>
      <c r="CE233" s="32"/>
      <c r="CF233" s="32"/>
      <c r="CG233" s="32"/>
      <c r="CH233" s="32"/>
      <c r="CI233" s="32"/>
      <c r="CJ233" s="32"/>
      <c r="CK233" s="32"/>
      <c r="CL233" s="32"/>
      <c r="CM233" s="32"/>
      <c r="CN233" s="32"/>
      <c r="CO233" s="32"/>
      <c r="CP233" s="32"/>
      <c r="CQ233" s="32"/>
      <c r="CR233" s="32"/>
      <c r="CS233" s="32"/>
      <c r="CT233" s="32"/>
      <c r="CU233" s="32"/>
      <c r="CV233" s="32"/>
      <c r="CW233" s="32"/>
      <c r="CX233" s="32"/>
      <c r="CY233" s="32"/>
      <c r="CZ233" s="32"/>
      <c r="DA233" s="32"/>
      <c r="DB233" s="32"/>
      <c r="DC233" s="32"/>
      <c r="DD233" s="32"/>
      <c r="DE233" s="32"/>
      <c r="DF233" s="32"/>
      <c r="DG233" s="32"/>
      <c r="DH233" s="32"/>
      <c r="DI233" s="32"/>
      <c r="DJ233" s="32"/>
      <c r="DK233" s="32"/>
      <c r="DL233" s="32"/>
      <c r="DM233" s="32"/>
      <c r="DN233" s="32"/>
      <c r="DO233" s="32"/>
      <c r="DP233" s="32"/>
      <c r="DQ233" s="32"/>
      <c r="DR233" s="32"/>
      <c r="DS233" s="32"/>
      <c r="DT233" s="32"/>
      <c r="DU233" s="32"/>
      <c r="DV233" s="32"/>
      <c r="DW233" s="32"/>
      <c r="DX233" s="32"/>
      <c r="DY233" s="32"/>
      <c r="DZ233" s="32"/>
      <c r="EA233" s="32"/>
      <c r="EB233" s="32"/>
      <c r="EC233" s="32"/>
      <c r="ED233" s="32"/>
      <c r="EE233" s="32"/>
      <c r="EF233" s="32"/>
      <c r="EG233" s="32"/>
      <c r="EH233" s="32"/>
      <c r="EI233" s="32"/>
      <c r="EJ233" s="32"/>
      <c r="EK233" s="32"/>
      <c r="EL233" s="32"/>
      <c r="EM233" s="32"/>
      <c r="EN233" s="32"/>
      <c r="EO233" s="32"/>
      <c r="EP233" s="32"/>
      <c r="EQ233" s="32"/>
      <c r="ER233" s="32"/>
      <c r="ES233" s="32"/>
      <c r="ET233" s="32"/>
      <c r="EU233" s="32"/>
      <c r="EV233" s="32"/>
      <c r="EW233" s="32"/>
      <c r="EX233" s="32"/>
      <c r="EY233" s="32"/>
      <c r="EZ233" s="32"/>
      <c r="FA233" s="32"/>
      <c r="FB233" s="32"/>
      <c r="FC233" s="32"/>
      <c r="FD233" s="32"/>
      <c r="FE233" s="32"/>
      <c r="FF233" s="32"/>
      <c r="FG233" s="32"/>
      <c r="FH233" s="32"/>
      <c r="FI233" s="32"/>
      <c r="FJ233" s="32"/>
      <c r="FK233" s="32"/>
      <c r="FL233" s="32"/>
      <c r="FM233" s="32"/>
      <c r="FN233" s="32"/>
      <c r="FO233" s="32"/>
      <c r="FP233" s="32"/>
      <c r="FQ233" s="32"/>
      <c r="FR233" s="32"/>
      <c r="FS233" s="32"/>
      <c r="FT233" s="32"/>
      <c r="FU233" s="32"/>
      <c r="FV233" s="32"/>
      <c r="FW233" s="32"/>
      <c r="FX233" s="32"/>
      <c r="FY233" s="32"/>
      <c r="FZ233" s="32"/>
      <c r="GA233" s="32"/>
      <c r="GB233" s="32"/>
      <c r="GC233" s="32"/>
      <c r="GD233" s="32"/>
      <c r="GE233" s="32"/>
      <c r="GF233" s="32"/>
      <c r="GG233" s="32"/>
      <c r="GH233" s="32"/>
      <c r="GI233" s="32"/>
      <c r="GJ233" s="32"/>
      <c r="GK233" s="32"/>
      <c r="GL233" s="32"/>
      <c r="GM233" s="32"/>
      <c r="GN233" s="32"/>
      <c r="GO233" s="32"/>
      <c r="GP233" s="32"/>
      <c r="GQ233" s="32"/>
      <c r="GR233" s="32"/>
      <c r="GS233" s="32"/>
      <c r="GT233" s="32"/>
      <c r="GU233" s="32"/>
      <c r="GV233" s="32"/>
      <c r="GW233" s="32"/>
      <c r="GX233" s="32"/>
      <c r="GY233" s="32"/>
      <c r="GZ233" s="32"/>
      <c r="HA233" s="32"/>
      <c r="HB233" s="32"/>
      <c r="HC233" s="32"/>
      <c r="HD233" s="32"/>
      <c r="HE233" s="32"/>
      <c r="HF233" s="32"/>
      <c r="HG233" s="32"/>
      <c r="HH233" s="32"/>
      <c r="HI233" s="32"/>
      <c r="HJ233" s="32"/>
      <c r="HK233" s="32"/>
      <c r="HL233" s="32"/>
      <c r="HM233" s="32"/>
      <c r="HN233" s="32"/>
      <c r="HO233" s="32"/>
      <c r="HP233" s="32"/>
      <c r="HQ233" s="32"/>
      <c r="HR233" s="32"/>
      <c r="HS233" s="32"/>
      <c r="HT233" s="32"/>
      <c r="HU233" s="32"/>
      <c r="HV233" s="32"/>
      <c r="HW233" s="32"/>
      <c r="HX233" s="32"/>
      <c r="HY233" s="32"/>
      <c r="HZ233" s="32"/>
      <c r="IA233" s="32"/>
      <c r="IB233" s="32"/>
      <c r="IC233" s="32"/>
      <c r="ID233" s="32"/>
      <c r="IE233" s="32"/>
      <c r="IF233" s="32"/>
      <c r="IG233" s="32"/>
      <c r="IH233" s="32"/>
      <c r="II233" s="32"/>
      <c r="IJ233" s="32"/>
      <c r="IK233" s="32"/>
      <c r="IL233" s="32"/>
      <c r="IM233" s="32"/>
      <c r="IN233" s="32"/>
      <c r="IO233" s="32"/>
      <c r="IP233" s="32"/>
      <c r="IQ233" s="32"/>
      <c r="IR233" s="32"/>
      <c r="IS233" s="32"/>
      <c r="IT233" s="32"/>
      <c r="IU233" s="32"/>
      <c r="IV233" s="32"/>
    </row>
    <row r="234" spans="1:256" s="1" customFormat="1">
      <c r="A234" s="32"/>
      <c r="B234" s="28"/>
      <c r="C234" s="116"/>
      <c r="D234" s="116"/>
      <c r="E234" s="29"/>
      <c r="F234" s="105"/>
      <c r="G234" s="105"/>
      <c r="H234" s="105"/>
      <c r="I234" s="105"/>
      <c r="J234" s="105"/>
      <c r="K234" s="29"/>
      <c r="L234" s="31"/>
      <c r="M234" s="29"/>
      <c r="N234" s="31"/>
      <c r="O234" s="29"/>
      <c r="P234" s="31"/>
      <c r="Q234" s="30"/>
      <c r="R234" s="31"/>
      <c r="S234" s="30"/>
      <c r="T234" s="30"/>
      <c r="U234" s="31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  <c r="BH234" s="32"/>
      <c r="BI234" s="32"/>
      <c r="BJ234" s="32"/>
      <c r="BK234" s="32"/>
      <c r="BL234" s="32"/>
      <c r="BM234" s="32"/>
      <c r="BN234" s="32"/>
      <c r="BO234" s="32"/>
      <c r="BP234" s="32"/>
      <c r="BQ234" s="32"/>
      <c r="BR234" s="32"/>
      <c r="BS234" s="32"/>
      <c r="BT234" s="32"/>
      <c r="BU234" s="32"/>
      <c r="BV234" s="32"/>
      <c r="BW234" s="32"/>
      <c r="BX234" s="32"/>
      <c r="BY234" s="32"/>
      <c r="BZ234" s="32"/>
      <c r="CA234" s="32"/>
      <c r="CB234" s="32"/>
      <c r="CC234" s="32"/>
      <c r="CD234" s="32"/>
      <c r="CE234" s="32"/>
      <c r="CF234" s="32"/>
      <c r="CG234" s="32"/>
      <c r="CH234" s="32"/>
      <c r="CI234" s="32"/>
      <c r="CJ234" s="32"/>
      <c r="CK234" s="32"/>
      <c r="CL234" s="32"/>
      <c r="CM234" s="32"/>
      <c r="CN234" s="32"/>
      <c r="CO234" s="32"/>
      <c r="CP234" s="32"/>
      <c r="CQ234" s="32"/>
      <c r="CR234" s="32"/>
      <c r="CS234" s="32"/>
      <c r="CT234" s="32"/>
      <c r="CU234" s="32"/>
      <c r="CV234" s="32"/>
      <c r="CW234" s="32"/>
      <c r="CX234" s="32"/>
      <c r="CY234" s="32"/>
      <c r="CZ234" s="32"/>
      <c r="DA234" s="32"/>
      <c r="DB234" s="32"/>
      <c r="DC234" s="32"/>
      <c r="DD234" s="32"/>
      <c r="DE234" s="32"/>
      <c r="DF234" s="32"/>
      <c r="DG234" s="32"/>
      <c r="DH234" s="32"/>
      <c r="DI234" s="32"/>
      <c r="DJ234" s="32"/>
      <c r="DK234" s="32"/>
      <c r="DL234" s="32"/>
      <c r="DM234" s="32"/>
      <c r="DN234" s="32"/>
      <c r="DO234" s="32"/>
      <c r="DP234" s="32"/>
      <c r="DQ234" s="32"/>
      <c r="DR234" s="32"/>
      <c r="DS234" s="32"/>
      <c r="DT234" s="32"/>
      <c r="DU234" s="32"/>
      <c r="DV234" s="32"/>
      <c r="DW234" s="32"/>
      <c r="DX234" s="32"/>
      <c r="DY234" s="32"/>
      <c r="DZ234" s="32"/>
      <c r="EA234" s="32"/>
      <c r="EB234" s="32"/>
      <c r="EC234" s="32"/>
      <c r="ED234" s="32"/>
      <c r="EE234" s="32"/>
      <c r="EF234" s="32"/>
      <c r="EG234" s="32"/>
      <c r="EH234" s="32"/>
      <c r="EI234" s="32"/>
      <c r="EJ234" s="32"/>
      <c r="EK234" s="32"/>
      <c r="EL234" s="32"/>
      <c r="EM234" s="32"/>
      <c r="EN234" s="32"/>
      <c r="EO234" s="32"/>
      <c r="EP234" s="32"/>
      <c r="EQ234" s="32"/>
      <c r="ER234" s="32"/>
      <c r="ES234" s="32"/>
      <c r="ET234" s="32"/>
      <c r="EU234" s="32"/>
      <c r="EV234" s="32"/>
      <c r="EW234" s="32"/>
      <c r="EX234" s="32"/>
      <c r="EY234" s="32"/>
      <c r="EZ234" s="32"/>
      <c r="FA234" s="32"/>
      <c r="FB234" s="32"/>
      <c r="FC234" s="32"/>
      <c r="FD234" s="32"/>
      <c r="FE234" s="32"/>
      <c r="FF234" s="32"/>
      <c r="FG234" s="32"/>
      <c r="FH234" s="32"/>
      <c r="FI234" s="32"/>
      <c r="FJ234" s="32"/>
      <c r="FK234" s="32"/>
      <c r="FL234" s="32"/>
      <c r="FM234" s="32"/>
      <c r="FN234" s="32"/>
      <c r="FO234" s="32"/>
      <c r="FP234" s="32"/>
      <c r="FQ234" s="32"/>
      <c r="FR234" s="32"/>
      <c r="FS234" s="32"/>
      <c r="FT234" s="32"/>
      <c r="FU234" s="32"/>
      <c r="FV234" s="32"/>
      <c r="FW234" s="32"/>
      <c r="FX234" s="32"/>
      <c r="FY234" s="32"/>
      <c r="FZ234" s="32"/>
      <c r="GA234" s="32"/>
      <c r="GB234" s="32"/>
      <c r="GC234" s="32"/>
      <c r="GD234" s="32"/>
      <c r="GE234" s="32"/>
      <c r="GF234" s="32"/>
      <c r="GG234" s="32"/>
      <c r="GH234" s="32"/>
      <c r="GI234" s="32"/>
      <c r="GJ234" s="32"/>
      <c r="GK234" s="32"/>
      <c r="GL234" s="32"/>
      <c r="GM234" s="32"/>
      <c r="GN234" s="32"/>
      <c r="GO234" s="32"/>
      <c r="GP234" s="32"/>
      <c r="GQ234" s="32"/>
      <c r="GR234" s="32"/>
      <c r="GS234" s="32"/>
      <c r="GT234" s="32"/>
      <c r="GU234" s="32"/>
      <c r="GV234" s="32"/>
      <c r="GW234" s="32"/>
      <c r="GX234" s="32"/>
      <c r="GY234" s="32"/>
      <c r="GZ234" s="32"/>
      <c r="HA234" s="32"/>
      <c r="HB234" s="32"/>
      <c r="HC234" s="32"/>
      <c r="HD234" s="32"/>
      <c r="HE234" s="32"/>
      <c r="HF234" s="32"/>
      <c r="HG234" s="32"/>
      <c r="HH234" s="32"/>
      <c r="HI234" s="32"/>
      <c r="HJ234" s="32"/>
      <c r="HK234" s="32"/>
      <c r="HL234" s="32"/>
      <c r="HM234" s="32"/>
      <c r="HN234" s="32"/>
      <c r="HO234" s="32"/>
      <c r="HP234" s="32"/>
      <c r="HQ234" s="32"/>
      <c r="HR234" s="32"/>
      <c r="HS234" s="32"/>
      <c r="HT234" s="32"/>
      <c r="HU234" s="32"/>
      <c r="HV234" s="32"/>
      <c r="HW234" s="32"/>
      <c r="HX234" s="32"/>
      <c r="HY234" s="32"/>
      <c r="HZ234" s="32"/>
      <c r="IA234" s="32"/>
      <c r="IB234" s="32"/>
      <c r="IC234" s="32"/>
      <c r="ID234" s="32"/>
      <c r="IE234" s="32"/>
      <c r="IF234" s="32"/>
      <c r="IG234" s="32"/>
      <c r="IH234" s="32"/>
      <c r="II234" s="32"/>
      <c r="IJ234" s="32"/>
      <c r="IK234" s="32"/>
      <c r="IL234" s="32"/>
      <c r="IM234" s="32"/>
      <c r="IN234" s="32"/>
      <c r="IO234" s="32"/>
      <c r="IP234" s="32"/>
      <c r="IQ234" s="32"/>
      <c r="IR234" s="32"/>
      <c r="IS234" s="32"/>
      <c r="IT234" s="32"/>
      <c r="IU234" s="32"/>
      <c r="IV234" s="32"/>
    </row>
    <row r="235" spans="1:256" s="1" customFormat="1">
      <c r="A235" s="32"/>
      <c r="B235" s="28"/>
      <c r="C235" s="116"/>
      <c r="D235" s="116"/>
      <c r="E235" s="29"/>
      <c r="F235" s="105"/>
      <c r="G235" s="105"/>
      <c r="H235" s="105"/>
      <c r="I235" s="105"/>
      <c r="J235" s="105"/>
      <c r="K235" s="29"/>
      <c r="L235" s="31"/>
      <c r="M235" s="29"/>
      <c r="N235" s="31"/>
      <c r="O235" s="29"/>
      <c r="P235" s="31"/>
      <c r="Q235" s="30"/>
      <c r="R235" s="31"/>
      <c r="S235" s="30"/>
      <c r="T235" s="30"/>
      <c r="U235" s="31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  <c r="BH235" s="32"/>
      <c r="BI235" s="32"/>
      <c r="BJ235" s="32"/>
      <c r="BK235" s="32"/>
      <c r="BL235" s="32"/>
      <c r="BM235" s="32"/>
      <c r="BN235" s="32"/>
      <c r="BO235" s="32"/>
      <c r="BP235" s="32"/>
      <c r="BQ235" s="32"/>
      <c r="BR235" s="32"/>
      <c r="BS235" s="32"/>
      <c r="BT235" s="32"/>
      <c r="BU235" s="32"/>
      <c r="BV235" s="32"/>
      <c r="BW235" s="32"/>
      <c r="BX235" s="32"/>
      <c r="BY235" s="32"/>
      <c r="BZ235" s="32"/>
      <c r="CA235" s="32"/>
      <c r="CB235" s="32"/>
      <c r="CC235" s="32"/>
      <c r="CD235" s="32"/>
      <c r="CE235" s="32"/>
      <c r="CF235" s="32"/>
      <c r="CG235" s="32"/>
      <c r="CH235" s="32"/>
      <c r="CI235" s="32"/>
      <c r="CJ235" s="32"/>
      <c r="CK235" s="32"/>
      <c r="CL235" s="32"/>
      <c r="CM235" s="32"/>
      <c r="CN235" s="32"/>
      <c r="CO235" s="32"/>
      <c r="CP235" s="32"/>
      <c r="CQ235" s="32"/>
      <c r="CR235" s="32"/>
      <c r="CS235" s="32"/>
      <c r="CT235" s="32"/>
      <c r="CU235" s="32"/>
      <c r="CV235" s="32"/>
      <c r="CW235" s="32"/>
      <c r="CX235" s="32"/>
      <c r="CY235" s="32"/>
      <c r="CZ235" s="32"/>
      <c r="DA235" s="32"/>
      <c r="DB235" s="32"/>
      <c r="DC235" s="32"/>
      <c r="DD235" s="32"/>
      <c r="DE235" s="32"/>
      <c r="DF235" s="32"/>
      <c r="DG235" s="32"/>
      <c r="DH235" s="32"/>
      <c r="DI235" s="32"/>
      <c r="DJ235" s="32"/>
      <c r="DK235" s="32"/>
      <c r="DL235" s="32"/>
      <c r="DM235" s="32"/>
      <c r="DN235" s="32"/>
      <c r="DO235" s="32"/>
      <c r="DP235" s="32"/>
      <c r="DQ235" s="32"/>
      <c r="DR235" s="32"/>
      <c r="DS235" s="32"/>
      <c r="DT235" s="32"/>
      <c r="DU235" s="32"/>
      <c r="DV235" s="32"/>
      <c r="DW235" s="32"/>
      <c r="DX235" s="32"/>
      <c r="DY235" s="32"/>
      <c r="DZ235" s="32"/>
      <c r="EA235" s="32"/>
      <c r="EB235" s="32"/>
      <c r="EC235" s="32"/>
      <c r="ED235" s="32"/>
      <c r="EE235" s="32"/>
      <c r="EF235" s="32"/>
      <c r="EG235" s="32"/>
      <c r="EH235" s="32"/>
      <c r="EI235" s="32"/>
      <c r="EJ235" s="32"/>
      <c r="EK235" s="32"/>
      <c r="EL235" s="32"/>
      <c r="EM235" s="32"/>
      <c r="EN235" s="32"/>
      <c r="EO235" s="32"/>
      <c r="EP235" s="32"/>
      <c r="EQ235" s="32"/>
      <c r="ER235" s="32"/>
      <c r="ES235" s="32"/>
      <c r="ET235" s="32"/>
      <c r="EU235" s="32"/>
      <c r="EV235" s="32"/>
      <c r="EW235" s="32"/>
      <c r="EX235" s="32"/>
      <c r="EY235" s="32"/>
      <c r="EZ235" s="32"/>
      <c r="FA235" s="32"/>
      <c r="FB235" s="32"/>
      <c r="FC235" s="32"/>
      <c r="FD235" s="32"/>
      <c r="FE235" s="32"/>
      <c r="FF235" s="32"/>
      <c r="FG235" s="32"/>
      <c r="FH235" s="32"/>
      <c r="FI235" s="32"/>
      <c r="FJ235" s="32"/>
      <c r="FK235" s="32"/>
      <c r="FL235" s="32"/>
      <c r="FM235" s="32"/>
      <c r="FN235" s="32"/>
      <c r="FO235" s="32"/>
      <c r="FP235" s="32"/>
      <c r="FQ235" s="32"/>
      <c r="FR235" s="32"/>
      <c r="FS235" s="32"/>
      <c r="FT235" s="32"/>
      <c r="FU235" s="32"/>
      <c r="FV235" s="32"/>
      <c r="FW235" s="32"/>
      <c r="FX235" s="32"/>
      <c r="FY235" s="32"/>
      <c r="FZ235" s="32"/>
      <c r="GA235" s="32"/>
      <c r="GB235" s="32"/>
      <c r="GC235" s="32"/>
      <c r="GD235" s="32"/>
      <c r="GE235" s="32"/>
      <c r="GF235" s="32"/>
      <c r="GG235" s="32"/>
      <c r="GH235" s="32"/>
      <c r="GI235" s="32"/>
      <c r="GJ235" s="32"/>
      <c r="GK235" s="32"/>
      <c r="GL235" s="32"/>
      <c r="GM235" s="32"/>
      <c r="GN235" s="32"/>
      <c r="GO235" s="32"/>
      <c r="GP235" s="32"/>
      <c r="GQ235" s="32"/>
      <c r="GR235" s="32"/>
      <c r="GS235" s="32"/>
      <c r="GT235" s="32"/>
      <c r="GU235" s="32"/>
      <c r="GV235" s="32"/>
      <c r="GW235" s="32"/>
      <c r="GX235" s="32"/>
      <c r="GY235" s="32"/>
      <c r="GZ235" s="32"/>
      <c r="HA235" s="32"/>
      <c r="HB235" s="32"/>
      <c r="HC235" s="32"/>
      <c r="HD235" s="32"/>
      <c r="HE235" s="32"/>
      <c r="HF235" s="32"/>
      <c r="HG235" s="32"/>
      <c r="HH235" s="32"/>
      <c r="HI235" s="32"/>
      <c r="HJ235" s="32"/>
      <c r="HK235" s="32"/>
      <c r="HL235" s="32"/>
      <c r="HM235" s="32"/>
      <c r="HN235" s="32"/>
      <c r="HO235" s="32"/>
      <c r="HP235" s="32"/>
      <c r="HQ235" s="32"/>
      <c r="HR235" s="32"/>
      <c r="HS235" s="32"/>
      <c r="HT235" s="32"/>
      <c r="HU235" s="32"/>
      <c r="HV235" s="32"/>
      <c r="HW235" s="32"/>
      <c r="HX235" s="32"/>
      <c r="HY235" s="32"/>
      <c r="HZ235" s="32"/>
      <c r="IA235" s="32"/>
      <c r="IB235" s="32"/>
      <c r="IC235" s="32"/>
      <c r="ID235" s="32"/>
      <c r="IE235" s="32"/>
      <c r="IF235" s="32"/>
      <c r="IG235" s="32"/>
      <c r="IH235" s="32"/>
      <c r="II235" s="32"/>
      <c r="IJ235" s="32"/>
      <c r="IK235" s="32"/>
      <c r="IL235" s="32"/>
      <c r="IM235" s="32"/>
      <c r="IN235" s="32"/>
      <c r="IO235" s="32"/>
      <c r="IP235" s="32"/>
      <c r="IQ235" s="32"/>
      <c r="IR235" s="32"/>
      <c r="IS235" s="32"/>
      <c r="IT235" s="32"/>
      <c r="IU235" s="32"/>
      <c r="IV235" s="32"/>
    </row>
    <row r="236" spans="1:256" s="1" customFormat="1">
      <c r="A236" s="32"/>
      <c r="B236" s="28"/>
      <c r="C236" s="116"/>
      <c r="D236" s="116"/>
      <c r="E236" s="29"/>
      <c r="F236" s="105"/>
      <c r="G236" s="105"/>
      <c r="H236" s="105"/>
      <c r="I236" s="105"/>
      <c r="J236" s="105"/>
      <c r="K236" s="29"/>
      <c r="L236" s="31"/>
      <c r="M236" s="29"/>
      <c r="N236" s="31"/>
      <c r="O236" s="29"/>
      <c r="P236" s="31"/>
      <c r="Q236" s="30"/>
      <c r="R236" s="31"/>
      <c r="S236" s="30"/>
      <c r="T236" s="30"/>
      <c r="U236" s="31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  <c r="BH236" s="32"/>
      <c r="BI236" s="32"/>
      <c r="BJ236" s="32"/>
      <c r="BK236" s="32"/>
      <c r="BL236" s="32"/>
      <c r="BM236" s="32"/>
      <c r="BN236" s="32"/>
      <c r="BO236" s="32"/>
      <c r="BP236" s="32"/>
      <c r="BQ236" s="32"/>
      <c r="BR236" s="32"/>
      <c r="BS236" s="32"/>
      <c r="BT236" s="32"/>
      <c r="BU236" s="32"/>
      <c r="BV236" s="32"/>
      <c r="BW236" s="32"/>
      <c r="BX236" s="32"/>
      <c r="BY236" s="32"/>
      <c r="BZ236" s="32"/>
      <c r="CA236" s="32"/>
      <c r="CB236" s="32"/>
      <c r="CC236" s="32"/>
      <c r="CD236" s="32"/>
      <c r="CE236" s="32"/>
      <c r="CF236" s="32"/>
      <c r="CG236" s="32"/>
      <c r="CH236" s="32"/>
      <c r="CI236" s="32"/>
      <c r="CJ236" s="32"/>
      <c r="CK236" s="32"/>
      <c r="CL236" s="32"/>
      <c r="CM236" s="32"/>
      <c r="CN236" s="32"/>
      <c r="CO236" s="32"/>
      <c r="CP236" s="32"/>
      <c r="CQ236" s="32"/>
      <c r="CR236" s="32"/>
      <c r="CS236" s="32"/>
      <c r="CT236" s="32"/>
      <c r="CU236" s="32"/>
      <c r="CV236" s="32"/>
      <c r="CW236" s="32"/>
      <c r="CX236" s="32"/>
      <c r="CY236" s="32"/>
      <c r="CZ236" s="32"/>
      <c r="DA236" s="32"/>
      <c r="DB236" s="32"/>
      <c r="DC236" s="32"/>
      <c r="DD236" s="32"/>
      <c r="DE236" s="32"/>
      <c r="DF236" s="32"/>
      <c r="DG236" s="32"/>
      <c r="DH236" s="32"/>
      <c r="DI236" s="32"/>
      <c r="DJ236" s="32"/>
      <c r="DK236" s="32"/>
      <c r="DL236" s="32"/>
      <c r="DM236" s="32"/>
      <c r="DN236" s="32"/>
      <c r="DO236" s="32"/>
      <c r="DP236" s="32"/>
      <c r="DQ236" s="32"/>
      <c r="DR236" s="32"/>
      <c r="DS236" s="32"/>
      <c r="DT236" s="32"/>
      <c r="DU236" s="32"/>
      <c r="DV236" s="32"/>
      <c r="DW236" s="32"/>
      <c r="DX236" s="32"/>
      <c r="DY236" s="32"/>
      <c r="DZ236" s="32"/>
      <c r="EA236" s="32"/>
      <c r="EB236" s="32"/>
      <c r="EC236" s="32"/>
      <c r="ED236" s="32"/>
      <c r="EE236" s="32"/>
      <c r="EF236" s="32"/>
      <c r="EG236" s="32"/>
      <c r="EH236" s="32"/>
      <c r="EI236" s="32"/>
      <c r="EJ236" s="32"/>
      <c r="EK236" s="32"/>
      <c r="EL236" s="32"/>
      <c r="EM236" s="32"/>
      <c r="EN236" s="32"/>
      <c r="EO236" s="32"/>
      <c r="EP236" s="32"/>
      <c r="EQ236" s="32"/>
      <c r="ER236" s="32"/>
      <c r="ES236" s="32"/>
      <c r="ET236" s="32"/>
      <c r="EU236" s="32"/>
      <c r="EV236" s="32"/>
      <c r="EW236" s="32"/>
      <c r="EX236" s="32"/>
      <c r="EY236" s="32"/>
      <c r="EZ236" s="32"/>
      <c r="FA236" s="32"/>
      <c r="FB236" s="32"/>
      <c r="FC236" s="32"/>
      <c r="FD236" s="32"/>
      <c r="FE236" s="32"/>
      <c r="FF236" s="32"/>
      <c r="FG236" s="32"/>
      <c r="FH236" s="32"/>
      <c r="FI236" s="32"/>
      <c r="FJ236" s="32"/>
      <c r="FK236" s="32"/>
      <c r="FL236" s="32"/>
      <c r="FM236" s="32"/>
      <c r="FN236" s="32"/>
      <c r="FO236" s="32"/>
      <c r="FP236" s="32"/>
      <c r="FQ236" s="32"/>
      <c r="FR236" s="32"/>
      <c r="FS236" s="32"/>
      <c r="FT236" s="32"/>
      <c r="FU236" s="32"/>
      <c r="FV236" s="32"/>
      <c r="FW236" s="32"/>
      <c r="FX236" s="32"/>
      <c r="FY236" s="32"/>
      <c r="FZ236" s="32"/>
      <c r="GA236" s="32"/>
      <c r="GB236" s="32"/>
      <c r="GC236" s="32"/>
      <c r="GD236" s="32"/>
      <c r="GE236" s="32"/>
      <c r="GF236" s="32"/>
      <c r="GG236" s="32"/>
      <c r="GH236" s="32"/>
      <c r="GI236" s="32"/>
      <c r="GJ236" s="32"/>
      <c r="GK236" s="32"/>
      <c r="GL236" s="32"/>
      <c r="GM236" s="32"/>
      <c r="GN236" s="32"/>
      <c r="GO236" s="32"/>
      <c r="GP236" s="32"/>
      <c r="GQ236" s="32"/>
      <c r="GR236" s="32"/>
      <c r="GS236" s="32"/>
      <c r="GT236" s="32"/>
      <c r="GU236" s="32"/>
      <c r="GV236" s="32"/>
      <c r="GW236" s="32"/>
      <c r="GX236" s="32"/>
      <c r="GY236" s="32"/>
      <c r="GZ236" s="32"/>
      <c r="HA236" s="32"/>
      <c r="HB236" s="32"/>
      <c r="HC236" s="32"/>
      <c r="HD236" s="32"/>
      <c r="HE236" s="32"/>
      <c r="HF236" s="32"/>
      <c r="HG236" s="32"/>
      <c r="HH236" s="32"/>
      <c r="HI236" s="32"/>
      <c r="HJ236" s="32"/>
      <c r="HK236" s="32"/>
      <c r="HL236" s="32"/>
      <c r="HM236" s="32"/>
      <c r="HN236" s="32"/>
      <c r="HO236" s="32"/>
      <c r="HP236" s="32"/>
      <c r="HQ236" s="32"/>
      <c r="HR236" s="32"/>
      <c r="HS236" s="32"/>
      <c r="HT236" s="32"/>
      <c r="HU236" s="32"/>
      <c r="HV236" s="32"/>
      <c r="HW236" s="32"/>
      <c r="HX236" s="32"/>
      <c r="HY236" s="32"/>
      <c r="HZ236" s="32"/>
      <c r="IA236" s="32"/>
      <c r="IB236" s="32"/>
      <c r="IC236" s="32"/>
      <c r="ID236" s="32"/>
      <c r="IE236" s="32"/>
      <c r="IF236" s="32"/>
      <c r="IG236" s="32"/>
      <c r="IH236" s="32"/>
      <c r="II236" s="32"/>
      <c r="IJ236" s="32"/>
      <c r="IK236" s="32"/>
      <c r="IL236" s="32"/>
      <c r="IM236" s="32"/>
      <c r="IN236" s="32"/>
      <c r="IO236" s="32"/>
      <c r="IP236" s="32"/>
      <c r="IQ236" s="32"/>
      <c r="IR236" s="32"/>
      <c r="IS236" s="32"/>
      <c r="IT236" s="32"/>
      <c r="IU236" s="32"/>
      <c r="IV236" s="32"/>
    </row>
    <row r="237" spans="1:256" s="1" customFormat="1">
      <c r="A237" s="32"/>
      <c r="B237" s="28"/>
      <c r="C237" s="116"/>
      <c r="D237" s="116"/>
      <c r="E237" s="29"/>
      <c r="F237" s="105"/>
      <c r="G237" s="105"/>
      <c r="H237" s="105"/>
      <c r="I237" s="105"/>
      <c r="J237" s="105"/>
      <c r="K237" s="29"/>
      <c r="L237" s="31"/>
      <c r="M237" s="29"/>
      <c r="N237" s="31"/>
      <c r="O237" s="29"/>
      <c r="P237" s="31"/>
      <c r="Q237" s="30"/>
      <c r="R237" s="31"/>
      <c r="S237" s="30"/>
      <c r="T237" s="30"/>
      <c r="U237" s="31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  <c r="BH237" s="32"/>
      <c r="BI237" s="32"/>
      <c r="BJ237" s="32"/>
      <c r="BK237" s="32"/>
      <c r="BL237" s="32"/>
      <c r="BM237" s="32"/>
      <c r="BN237" s="32"/>
      <c r="BO237" s="32"/>
      <c r="BP237" s="32"/>
      <c r="BQ237" s="32"/>
      <c r="BR237" s="32"/>
      <c r="BS237" s="32"/>
      <c r="BT237" s="32"/>
      <c r="BU237" s="32"/>
      <c r="BV237" s="32"/>
      <c r="BW237" s="32"/>
      <c r="BX237" s="32"/>
      <c r="BY237" s="32"/>
      <c r="BZ237" s="32"/>
      <c r="CA237" s="32"/>
      <c r="CB237" s="32"/>
      <c r="CC237" s="32"/>
      <c r="CD237" s="32"/>
      <c r="CE237" s="32"/>
      <c r="CF237" s="32"/>
      <c r="CG237" s="32"/>
      <c r="CH237" s="32"/>
      <c r="CI237" s="32"/>
      <c r="CJ237" s="32"/>
      <c r="CK237" s="32"/>
      <c r="CL237" s="32"/>
      <c r="CM237" s="32"/>
      <c r="CN237" s="32"/>
      <c r="CO237" s="32"/>
      <c r="CP237" s="32"/>
      <c r="CQ237" s="32"/>
      <c r="CR237" s="32"/>
      <c r="CS237" s="32"/>
      <c r="CT237" s="32"/>
      <c r="CU237" s="32"/>
      <c r="CV237" s="32"/>
      <c r="CW237" s="32"/>
      <c r="CX237" s="32"/>
      <c r="CY237" s="32"/>
      <c r="CZ237" s="32"/>
      <c r="DA237" s="32"/>
      <c r="DB237" s="32"/>
      <c r="DC237" s="32"/>
      <c r="DD237" s="32"/>
      <c r="DE237" s="32"/>
      <c r="DF237" s="32"/>
      <c r="DG237" s="32"/>
      <c r="DH237" s="32"/>
      <c r="DI237" s="32"/>
      <c r="DJ237" s="32"/>
      <c r="DK237" s="32"/>
      <c r="DL237" s="32"/>
      <c r="DM237" s="32"/>
      <c r="DN237" s="32"/>
      <c r="DO237" s="32"/>
      <c r="DP237" s="32"/>
      <c r="DQ237" s="32"/>
      <c r="DR237" s="32"/>
      <c r="DS237" s="32"/>
      <c r="DT237" s="32"/>
      <c r="DU237" s="32"/>
      <c r="DV237" s="32"/>
      <c r="DW237" s="32"/>
      <c r="DX237" s="32"/>
      <c r="DY237" s="32"/>
      <c r="DZ237" s="32"/>
      <c r="EA237" s="32"/>
      <c r="EB237" s="32"/>
      <c r="EC237" s="32"/>
      <c r="ED237" s="32"/>
      <c r="EE237" s="32"/>
      <c r="EF237" s="32"/>
      <c r="EG237" s="32"/>
      <c r="EH237" s="32"/>
      <c r="EI237" s="32"/>
      <c r="EJ237" s="32"/>
      <c r="EK237" s="32"/>
      <c r="EL237" s="32"/>
      <c r="EM237" s="32"/>
      <c r="EN237" s="32"/>
      <c r="EO237" s="32"/>
      <c r="EP237" s="32"/>
      <c r="EQ237" s="32"/>
      <c r="ER237" s="32"/>
      <c r="ES237" s="32"/>
      <c r="ET237" s="32"/>
      <c r="EU237" s="32"/>
      <c r="EV237" s="32"/>
      <c r="EW237" s="32"/>
      <c r="EX237" s="32"/>
      <c r="EY237" s="32"/>
      <c r="EZ237" s="32"/>
      <c r="FA237" s="32"/>
      <c r="FB237" s="32"/>
      <c r="FC237" s="32"/>
      <c r="FD237" s="32"/>
      <c r="FE237" s="32"/>
      <c r="FF237" s="32"/>
      <c r="FG237" s="32"/>
      <c r="FH237" s="32"/>
      <c r="FI237" s="32"/>
      <c r="FJ237" s="32"/>
      <c r="FK237" s="32"/>
      <c r="FL237" s="32"/>
      <c r="FM237" s="32"/>
      <c r="FN237" s="32"/>
      <c r="FO237" s="32"/>
      <c r="FP237" s="32"/>
      <c r="FQ237" s="32"/>
      <c r="FR237" s="32"/>
      <c r="FS237" s="32"/>
      <c r="FT237" s="32"/>
      <c r="FU237" s="32"/>
      <c r="FV237" s="32"/>
      <c r="FW237" s="32"/>
      <c r="FX237" s="32"/>
      <c r="FY237" s="32"/>
      <c r="FZ237" s="32"/>
      <c r="GA237" s="32"/>
      <c r="GB237" s="32"/>
      <c r="GC237" s="32"/>
      <c r="GD237" s="32"/>
      <c r="GE237" s="32"/>
      <c r="GF237" s="32"/>
      <c r="GG237" s="32"/>
      <c r="GH237" s="32"/>
      <c r="GI237" s="32"/>
      <c r="GJ237" s="32"/>
      <c r="GK237" s="32"/>
      <c r="GL237" s="32"/>
      <c r="GM237" s="32"/>
      <c r="GN237" s="32"/>
      <c r="GO237" s="32"/>
      <c r="GP237" s="32"/>
      <c r="GQ237" s="32"/>
      <c r="GR237" s="32"/>
      <c r="GS237" s="32"/>
      <c r="GT237" s="32"/>
      <c r="GU237" s="32"/>
      <c r="GV237" s="32"/>
      <c r="GW237" s="32"/>
      <c r="GX237" s="32"/>
      <c r="GY237" s="32"/>
      <c r="GZ237" s="32"/>
      <c r="HA237" s="32"/>
      <c r="HB237" s="32"/>
      <c r="HC237" s="32"/>
      <c r="HD237" s="32"/>
      <c r="HE237" s="32"/>
      <c r="HF237" s="32"/>
      <c r="HG237" s="32"/>
      <c r="HH237" s="32"/>
      <c r="HI237" s="32"/>
      <c r="HJ237" s="32"/>
      <c r="HK237" s="32"/>
      <c r="HL237" s="32"/>
      <c r="HM237" s="32"/>
      <c r="HN237" s="32"/>
      <c r="HO237" s="32"/>
      <c r="HP237" s="32"/>
      <c r="HQ237" s="32"/>
      <c r="HR237" s="32"/>
      <c r="HS237" s="32"/>
      <c r="HT237" s="32"/>
      <c r="HU237" s="32"/>
      <c r="HV237" s="32"/>
      <c r="HW237" s="32"/>
      <c r="HX237" s="32"/>
      <c r="HY237" s="32"/>
      <c r="HZ237" s="32"/>
      <c r="IA237" s="32"/>
      <c r="IB237" s="32"/>
      <c r="IC237" s="32"/>
      <c r="ID237" s="32"/>
      <c r="IE237" s="32"/>
      <c r="IF237" s="32"/>
      <c r="IG237" s="32"/>
      <c r="IH237" s="32"/>
      <c r="II237" s="32"/>
      <c r="IJ237" s="32"/>
      <c r="IK237" s="32"/>
      <c r="IL237" s="32"/>
      <c r="IM237" s="32"/>
      <c r="IN237" s="32"/>
      <c r="IO237" s="32"/>
      <c r="IP237" s="32"/>
      <c r="IQ237" s="32"/>
      <c r="IR237" s="32"/>
      <c r="IS237" s="32"/>
      <c r="IT237" s="32"/>
      <c r="IU237" s="32"/>
      <c r="IV237" s="32"/>
    </row>
    <row r="238" spans="1:256" s="1" customFormat="1">
      <c r="A238" s="32"/>
      <c r="B238" s="28"/>
      <c r="C238" s="116"/>
      <c r="D238" s="116"/>
      <c r="E238" s="29"/>
      <c r="F238" s="105"/>
      <c r="G238" s="105"/>
      <c r="H238" s="105"/>
      <c r="I238" s="105"/>
      <c r="J238" s="105"/>
      <c r="K238" s="29"/>
      <c r="L238" s="31"/>
      <c r="M238" s="29"/>
      <c r="N238" s="31"/>
      <c r="O238" s="29"/>
      <c r="P238" s="31"/>
      <c r="Q238" s="30"/>
      <c r="R238" s="31"/>
      <c r="S238" s="30"/>
      <c r="T238" s="30"/>
      <c r="U238" s="31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  <c r="BH238" s="32"/>
      <c r="BI238" s="32"/>
      <c r="BJ238" s="32"/>
      <c r="BK238" s="32"/>
      <c r="BL238" s="32"/>
      <c r="BM238" s="32"/>
      <c r="BN238" s="32"/>
      <c r="BO238" s="32"/>
      <c r="BP238" s="32"/>
      <c r="BQ238" s="32"/>
      <c r="BR238" s="32"/>
      <c r="BS238" s="32"/>
      <c r="BT238" s="32"/>
      <c r="BU238" s="32"/>
      <c r="BV238" s="32"/>
      <c r="BW238" s="32"/>
      <c r="BX238" s="32"/>
      <c r="BY238" s="32"/>
      <c r="BZ238" s="32"/>
      <c r="CA238" s="32"/>
      <c r="CB238" s="32"/>
      <c r="CC238" s="32"/>
      <c r="CD238" s="32"/>
      <c r="CE238" s="32"/>
      <c r="CF238" s="32"/>
      <c r="CG238" s="32"/>
      <c r="CH238" s="32"/>
      <c r="CI238" s="32"/>
      <c r="CJ238" s="32"/>
      <c r="CK238" s="32"/>
      <c r="CL238" s="32"/>
      <c r="CM238" s="32"/>
      <c r="CN238" s="32"/>
      <c r="CO238" s="32"/>
      <c r="CP238" s="32"/>
      <c r="CQ238" s="32"/>
      <c r="CR238" s="32"/>
      <c r="CS238" s="32"/>
      <c r="CT238" s="32"/>
      <c r="CU238" s="32"/>
      <c r="CV238" s="32"/>
      <c r="CW238" s="32"/>
      <c r="CX238" s="32"/>
      <c r="CY238" s="32"/>
      <c r="CZ238" s="32"/>
      <c r="DA238" s="32"/>
      <c r="DB238" s="32"/>
      <c r="DC238" s="32"/>
      <c r="DD238" s="32"/>
      <c r="DE238" s="32"/>
      <c r="DF238" s="32"/>
      <c r="DG238" s="32"/>
      <c r="DH238" s="32"/>
      <c r="DI238" s="32"/>
      <c r="DJ238" s="32"/>
      <c r="DK238" s="32"/>
      <c r="DL238" s="32"/>
      <c r="DM238" s="32"/>
      <c r="DN238" s="32"/>
      <c r="DO238" s="32"/>
      <c r="DP238" s="32"/>
      <c r="DQ238" s="32"/>
      <c r="DR238" s="32"/>
      <c r="DS238" s="32"/>
      <c r="DT238" s="32"/>
      <c r="DU238" s="32"/>
      <c r="DV238" s="32"/>
      <c r="DW238" s="32"/>
      <c r="DX238" s="32"/>
      <c r="DY238" s="32"/>
      <c r="DZ238" s="32"/>
      <c r="EA238" s="32"/>
      <c r="EB238" s="32"/>
      <c r="EC238" s="32"/>
      <c r="ED238" s="32"/>
      <c r="EE238" s="32"/>
      <c r="EF238" s="32"/>
      <c r="EG238" s="32"/>
      <c r="EH238" s="32"/>
      <c r="EI238" s="32"/>
      <c r="EJ238" s="32"/>
      <c r="EK238" s="32"/>
      <c r="EL238" s="32"/>
      <c r="EM238" s="32"/>
      <c r="EN238" s="32"/>
      <c r="EO238" s="32"/>
      <c r="EP238" s="32"/>
      <c r="EQ238" s="32"/>
      <c r="ER238" s="32"/>
      <c r="ES238" s="32"/>
      <c r="ET238" s="32"/>
      <c r="EU238" s="32"/>
      <c r="EV238" s="32"/>
      <c r="EW238" s="32"/>
      <c r="EX238" s="32"/>
      <c r="EY238" s="32"/>
      <c r="EZ238" s="32"/>
      <c r="FA238" s="32"/>
      <c r="FB238" s="32"/>
      <c r="FC238" s="32"/>
      <c r="FD238" s="32"/>
      <c r="FE238" s="32"/>
      <c r="FF238" s="32"/>
      <c r="FG238" s="32"/>
      <c r="FH238" s="32"/>
      <c r="FI238" s="32"/>
      <c r="FJ238" s="32"/>
      <c r="FK238" s="32"/>
      <c r="FL238" s="32"/>
      <c r="FM238" s="32"/>
      <c r="FN238" s="32"/>
      <c r="FO238" s="32"/>
      <c r="FP238" s="32"/>
      <c r="FQ238" s="32"/>
      <c r="FR238" s="32"/>
      <c r="FS238" s="32"/>
      <c r="FT238" s="32"/>
      <c r="FU238" s="32"/>
      <c r="FV238" s="32"/>
      <c r="FW238" s="32"/>
      <c r="FX238" s="32"/>
      <c r="FY238" s="32"/>
      <c r="FZ238" s="32"/>
      <c r="GA238" s="32"/>
      <c r="GB238" s="32"/>
      <c r="GC238" s="32"/>
      <c r="GD238" s="32"/>
      <c r="GE238" s="32"/>
      <c r="GF238" s="32"/>
      <c r="GG238" s="32"/>
      <c r="GH238" s="32"/>
      <c r="GI238" s="32"/>
      <c r="GJ238" s="32"/>
      <c r="GK238" s="32"/>
      <c r="GL238" s="32"/>
      <c r="GM238" s="32"/>
      <c r="GN238" s="32"/>
      <c r="GO238" s="32"/>
      <c r="GP238" s="32"/>
      <c r="GQ238" s="32"/>
      <c r="GR238" s="32"/>
      <c r="GS238" s="32"/>
      <c r="GT238" s="32"/>
      <c r="GU238" s="32"/>
      <c r="GV238" s="32"/>
      <c r="GW238" s="32"/>
      <c r="GX238" s="32"/>
      <c r="GY238" s="32"/>
      <c r="GZ238" s="32"/>
      <c r="HA238" s="32"/>
      <c r="HB238" s="32"/>
      <c r="HC238" s="32"/>
      <c r="HD238" s="32"/>
      <c r="HE238" s="32"/>
      <c r="HF238" s="32"/>
      <c r="HG238" s="32"/>
      <c r="HH238" s="32"/>
      <c r="HI238" s="32"/>
      <c r="HJ238" s="32"/>
      <c r="HK238" s="32"/>
      <c r="HL238" s="32"/>
      <c r="HM238" s="32"/>
      <c r="HN238" s="32"/>
      <c r="HO238" s="32"/>
      <c r="HP238" s="32"/>
      <c r="HQ238" s="32"/>
      <c r="HR238" s="32"/>
      <c r="HS238" s="32"/>
      <c r="HT238" s="32"/>
      <c r="HU238" s="32"/>
      <c r="HV238" s="32"/>
      <c r="HW238" s="32"/>
      <c r="HX238" s="32"/>
      <c r="HY238" s="32"/>
      <c r="HZ238" s="32"/>
      <c r="IA238" s="32"/>
      <c r="IB238" s="32"/>
      <c r="IC238" s="32"/>
      <c r="ID238" s="32"/>
      <c r="IE238" s="32"/>
      <c r="IF238" s="32"/>
      <c r="IG238" s="32"/>
      <c r="IH238" s="32"/>
      <c r="II238" s="32"/>
      <c r="IJ238" s="32"/>
      <c r="IK238" s="32"/>
      <c r="IL238" s="32"/>
      <c r="IM238" s="32"/>
      <c r="IN238" s="32"/>
      <c r="IO238" s="32"/>
      <c r="IP238" s="32"/>
      <c r="IQ238" s="32"/>
      <c r="IR238" s="32"/>
      <c r="IS238" s="32"/>
      <c r="IT238" s="32"/>
      <c r="IU238" s="32"/>
      <c r="IV238" s="32"/>
    </row>
    <row r="239" spans="1:256" s="1" customFormat="1">
      <c r="A239" s="32"/>
      <c r="B239" s="28"/>
      <c r="C239" s="116"/>
      <c r="D239" s="116"/>
      <c r="E239" s="29"/>
      <c r="F239" s="105"/>
      <c r="G239" s="105"/>
      <c r="H239" s="105"/>
      <c r="I239" s="105"/>
      <c r="J239" s="105"/>
      <c r="K239" s="29"/>
      <c r="L239" s="31"/>
      <c r="M239" s="29"/>
      <c r="N239" s="31"/>
      <c r="O239" s="29"/>
      <c r="P239" s="31"/>
      <c r="Q239" s="30"/>
      <c r="R239" s="31"/>
      <c r="S239" s="30"/>
      <c r="T239" s="30"/>
      <c r="U239" s="31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  <c r="BN239" s="32"/>
      <c r="BO239" s="32"/>
      <c r="BP239" s="32"/>
      <c r="BQ239" s="32"/>
      <c r="BR239" s="32"/>
      <c r="BS239" s="32"/>
      <c r="BT239" s="32"/>
      <c r="BU239" s="32"/>
      <c r="BV239" s="32"/>
      <c r="BW239" s="32"/>
      <c r="BX239" s="32"/>
      <c r="BY239" s="32"/>
      <c r="BZ239" s="32"/>
      <c r="CA239" s="32"/>
      <c r="CB239" s="32"/>
      <c r="CC239" s="32"/>
      <c r="CD239" s="32"/>
      <c r="CE239" s="32"/>
      <c r="CF239" s="32"/>
      <c r="CG239" s="32"/>
      <c r="CH239" s="32"/>
      <c r="CI239" s="32"/>
      <c r="CJ239" s="32"/>
      <c r="CK239" s="32"/>
      <c r="CL239" s="32"/>
      <c r="CM239" s="32"/>
      <c r="CN239" s="32"/>
      <c r="CO239" s="32"/>
      <c r="CP239" s="32"/>
      <c r="CQ239" s="32"/>
      <c r="CR239" s="32"/>
      <c r="CS239" s="32"/>
      <c r="CT239" s="32"/>
      <c r="CU239" s="32"/>
      <c r="CV239" s="32"/>
      <c r="CW239" s="32"/>
      <c r="CX239" s="32"/>
      <c r="CY239" s="32"/>
      <c r="CZ239" s="32"/>
      <c r="DA239" s="32"/>
      <c r="DB239" s="32"/>
      <c r="DC239" s="32"/>
      <c r="DD239" s="32"/>
      <c r="DE239" s="32"/>
      <c r="DF239" s="32"/>
      <c r="DG239" s="32"/>
      <c r="DH239" s="32"/>
      <c r="DI239" s="32"/>
      <c r="DJ239" s="32"/>
      <c r="DK239" s="32"/>
      <c r="DL239" s="32"/>
      <c r="DM239" s="32"/>
      <c r="DN239" s="32"/>
      <c r="DO239" s="32"/>
      <c r="DP239" s="32"/>
      <c r="DQ239" s="32"/>
      <c r="DR239" s="32"/>
      <c r="DS239" s="32"/>
      <c r="DT239" s="32"/>
      <c r="DU239" s="32"/>
      <c r="DV239" s="32"/>
      <c r="DW239" s="32"/>
      <c r="DX239" s="32"/>
      <c r="DY239" s="32"/>
      <c r="DZ239" s="32"/>
      <c r="EA239" s="32"/>
      <c r="EB239" s="32"/>
      <c r="EC239" s="32"/>
      <c r="ED239" s="32"/>
      <c r="EE239" s="32"/>
      <c r="EF239" s="32"/>
      <c r="EG239" s="32"/>
      <c r="EH239" s="32"/>
      <c r="EI239" s="32"/>
      <c r="EJ239" s="32"/>
      <c r="EK239" s="32"/>
      <c r="EL239" s="32"/>
      <c r="EM239" s="32"/>
      <c r="EN239" s="32"/>
      <c r="EO239" s="32"/>
      <c r="EP239" s="32"/>
      <c r="EQ239" s="32"/>
      <c r="ER239" s="32"/>
      <c r="ES239" s="32"/>
      <c r="ET239" s="32"/>
      <c r="EU239" s="32"/>
      <c r="EV239" s="32"/>
      <c r="EW239" s="32"/>
      <c r="EX239" s="32"/>
      <c r="EY239" s="32"/>
      <c r="EZ239" s="32"/>
      <c r="FA239" s="32"/>
      <c r="FB239" s="32"/>
      <c r="FC239" s="32"/>
      <c r="FD239" s="32"/>
      <c r="FE239" s="32"/>
      <c r="FF239" s="32"/>
      <c r="FG239" s="32"/>
      <c r="FH239" s="32"/>
      <c r="FI239" s="32"/>
      <c r="FJ239" s="32"/>
      <c r="FK239" s="32"/>
      <c r="FL239" s="32"/>
      <c r="FM239" s="32"/>
      <c r="FN239" s="32"/>
      <c r="FO239" s="32"/>
      <c r="FP239" s="32"/>
      <c r="FQ239" s="32"/>
      <c r="FR239" s="32"/>
      <c r="FS239" s="32"/>
      <c r="FT239" s="32"/>
      <c r="FU239" s="32"/>
      <c r="FV239" s="32"/>
      <c r="FW239" s="32"/>
      <c r="FX239" s="32"/>
      <c r="FY239" s="32"/>
      <c r="FZ239" s="32"/>
      <c r="GA239" s="32"/>
      <c r="GB239" s="32"/>
      <c r="GC239" s="32"/>
      <c r="GD239" s="32"/>
      <c r="GE239" s="32"/>
      <c r="GF239" s="32"/>
      <c r="GG239" s="32"/>
      <c r="GH239" s="32"/>
      <c r="GI239" s="32"/>
      <c r="GJ239" s="32"/>
      <c r="GK239" s="32"/>
      <c r="GL239" s="32"/>
      <c r="GM239" s="32"/>
      <c r="GN239" s="32"/>
      <c r="GO239" s="32"/>
      <c r="GP239" s="32"/>
      <c r="GQ239" s="32"/>
      <c r="GR239" s="32"/>
      <c r="GS239" s="32"/>
      <c r="GT239" s="32"/>
      <c r="GU239" s="32"/>
      <c r="GV239" s="32"/>
      <c r="GW239" s="32"/>
      <c r="GX239" s="32"/>
      <c r="GY239" s="32"/>
      <c r="GZ239" s="32"/>
      <c r="HA239" s="32"/>
      <c r="HB239" s="32"/>
      <c r="HC239" s="32"/>
      <c r="HD239" s="32"/>
      <c r="HE239" s="32"/>
      <c r="HF239" s="32"/>
      <c r="HG239" s="32"/>
      <c r="HH239" s="32"/>
      <c r="HI239" s="32"/>
      <c r="HJ239" s="32"/>
      <c r="HK239" s="32"/>
      <c r="HL239" s="32"/>
      <c r="HM239" s="32"/>
      <c r="HN239" s="32"/>
      <c r="HO239" s="32"/>
      <c r="HP239" s="32"/>
      <c r="HQ239" s="32"/>
      <c r="HR239" s="32"/>
      <c r="HS239" s="32"/>
      <c r="HT239" s="32"/>
      <c r="HU239" s="32"/>
      <c r="HV239" s="32"/>
      <c r="HW239" s="32"/>
      <c r="HX239" s="32"/>
      <c r="HY239" s="32"/>
      <c r="HZ239" s="32"/>
      <c r="IA239" s="32"/>
      <c r="IB239" s="32"/>
      <c r="IC239" s="32"/>
      <c r="ID239" s="32"/>
      <c r="IE239" s="32"/>
      <c r="IF239" s="32"/>
      <c r="IG239" s="32"/>
      <c r="IH239" s="32"/>
      <c r="II239" s="32"/>
      <c r="IJ239" s="32"/>
      <c r="IK239" s="32"/>
      <c r="IL239" s="32"/>
      <c r="IM239" s="32"/>
      <c r="IN239" s="32"/>
      <c r="IO239" s="32"/>
      <c r="IP239" s="32"/>
      <c r="IQ239" s="32"/>
      <c r="IR239" s="32"/>
      <c r="IS239" s="32"/>
      <c r="IT239" s="32"/>
      <c r="IU239" s="32"/>
      <c r="IV239" s="32"/>
    </row>
    <row r="240" spans="1:256" s="1" customFormat="1">
      <c r="A240" s="32"/>
      <c r="B240" s="28"/>
      <c r="C240" s="116"/>
      <c r="D240" s="116"/>
      <c r="E240" s="29"/>
      <c r="F240" s="105"/>
      <c r="G240" s="105"/>
      <c r="H240" s="105"/>
      <c r="I240" s="105"/>
      <c r="J240" s="105"/>
      <c r="K240" s="29"/>
      <c r="L240" s="31"/>
      <c r="M240" s="29"/>
      <c r="N240" s="31"/>
      <c r="O240" s="29"/>
      <c r="P240" s="31"/>
      <c r="Q240" s="30"/>
      <c r="R240" s="31"/>
      <c r="S240" s="30"/>
      <c r="T240" s="30"/>
      <c r="U240" s="31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2"/>
      <c r="BO240" s="32"/>
      <c r="BP240" s="32"/>
      <c r="BQ240" s="32"/>
      <c r="BR240" s="32"/>
      <c r="BS240" s="32"/>
      <c r="BT240" s="32"/>
      <c r="BU240" s="32"/>
      <c r="BV240" s="32"/>
      <c r="BW240" s="32"/>
      <c r="BX240" s="32"/>
      <c r="BY240" s="32"/>
      <c r="BZ240" s="32"/>
      <c r="CA240" s="32"/>
      <c r="CB240" s="32"/>
      <c r="CC240" s="32"/>
      <c r="CD240" s="32"/>
      <c r="CE240" s="32"/>
      <c r="CF240" s="32"/>
      <c r="CG240" s="32"/>
      <c r="CH240" s="32"/>
      <c r="CI240" s="32"/>
      <c r="CJ240" s="32"/>
      <c r="CK240" s="32"/>
      <c r="CL240" s="32"/>
      <c r="CM240" s="32"/>
      <c r="CN240" s="32"/>
      <c r="CO240" s="32"/>
      <c r="CP240" s="32"/>
      <c r="CQ240" s="32"/>
      <c r="CR240" s="32"/>
      <c r="CS240" s="32"/>
      <c r="CT240" s="32"/>
      <c r="CU240" s="32"/>
      <c r="CV240" s="32"/>
      <c r="CW240" s="32"/>
      <c r="CX240" s="32"/>
      <c r="CY240" s="32"/>
      <c r="CZ240" s="32"/>
      <c r="DA240" s="32"/>
      <c r="DB240" s="32"/>
      <c r="DC240" s="32"/>
      <c r="DD240" s="32"/>
      <c r="DE240" s="32"/>
      <c r="DF240" s="32"/>
      <c r="DG240" s="32"/>
      <c r="DH240" s="32"/>
      <c r="DI240" s="32"/>
      <c r="DJ240" s="32"/>
      <c r="DK240" s="32"/>
      <c r="DL240" s="32"/>
      <c r="DM240" s="32"/>
      <c r="DN240" s="32"/>
      <c r="DO240" s="32"/>
      <c r="DP240" s="32"/>
      <c r="DQ240" s="32"/>
      <c r="DR240" s="32"/>
      <c r="DS240" s="32"/>
      <c r="DT240" s="32"/>
      <c r="DU240" s="32"/>
      <c r="DV240" s="32"/>
      <c r="DW240" s="32"/>
      <c r="DX240" s="32"/>
      <c r="DY240" s="32"/>
      <c r="DZ240" s="32"/>
      <c r="EA240" s="32"/>
      <c r="EB240" s="32"/>
      <c r="EC240" s="32"/>
      <c r="ED240" s="32"/>
      <c r="EE240" s="32"/>
      <c r="EF240" s="32"/>
      <c r="EG240" s="32"/>
      <c r="EH240" s="32"/>
      <c r="EI240" s="32"/>
      <c r="EJ240" s="32"/>
      <c r="EK240" s="32"/>
      <c r="EL240" s="32"/>
      <c r="EM240" s="32"/>
      <c r="EN240" s="32"/>
      <c r="EO240" s="32"/>
      <c r="EP240" s="32"/>
      <c r="EQ240" s="32"/>
      <c r="ER240" s="32"/>
      <c r="ES240" s="32"/>
      <c r="ET240" s="32"/>
      <c r="EU240" s="32"/>
      <c r="EV240" s="32"/>
      <c r="EW240" s="32"/>
      <c r="EX240" s="32"/>
      <c r="EY240" s="32"/>
      <c r="EZ240" s="32"/>
      <c r="FA240" s="32"/>
      <c r="FB240" s="32"/>
      <c r="FC240" s="32"/>
      <c r="FD240" s="32"/>
      <c r="FE240" s="32"/>
      <c r="FF240" s="32"/>
      <c r="FG240" s="32"/>
      <c r="FH240" s="32"/>
      <c r="FI240" s="32"/>
      <c r="FJ240" s="32"/>
      <c r="FK240" s="32"/>
      <c r="FL240" s="32"/>
      <c r="FM240" s="32"/>
      <c r="FN240" s="32"/>
      <c r="FO240" s="32"/>
      <c r="FP240" s="32"/>
      <c r="FQ240" s="32"/>
      <c r="FR240" s="32"/>
      <c r="FS240" s="32"/>
      <c r="FT240" s="32"/>
      <c r="FU240" s="32"/>
      <c r="FV240" s="32"/>
      <c r="FW240" s="32"/>
      <c r="FX240" s="32"/>
      <c r="FY240" s="32"/>
      <c r="FZ240" s="32"/>
      <c r="GA240" s="32"/>
      <c r="GB240" s="32"/>
      <c r="GC240" s="32"/>
      <c r="GD240" s="32"/>
      <c r="GE240" s="32"/>
      <c r="GF240" s="32"/>
      <c r="GG240" s="32"/>
      <c r="GH240" s="32"/>
      <c r="GI240" s="32"/>
      <c r="GJ240" s="32"/>
      <c r="GK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2"/>
      <c r="HI240" s="32"/>
      <c r="HJ240" s="32"/>
      <c r="HK240" s="32"/>
      <c r="HL240" s="32"/>
      <c r="HM240" s="32"/>
      <c r="HN240" s="32"/>
      <c r="HO240" s="32"/>
      <c r="HP240" s="32"/>
      <c r="HQ240" s="32"/>
      <c r="HR240" s="32"/>
      <c r="HS240" s="32"/>
      <c r="HT240" s="32"/>
      <c r="HU240" s="32"/>
      <c r="HV240" s="32"/>
      <c r="HW240" s="32"/>
      <c r="HX240" s="32"/>
      <c r="HY240" s="32"/>
      <c r="HZ240" s="32"/>
      <c r="IA240" s="32"/>
      <c r="IB240" s="32"/>
      <c r="IC240" s="32"/>
      <c r="ID240" s="32"/>
      <c r="IE240" s="32"/>
      <c r="IF240" s="32"/>
      <c r="IG240" s="32"/>
      <c r="IH240" s="32"/>
      <c r="II240" s="32"/>
      <c r="IJ240" s="32"/>
      <c r="IK240" s="32"/>
      <c r="IL240" s="32"/>
      <c r="IM240" s="32"/>
      <c r="IN240" s="32"/>
      <c r="IO240" s="32"/>
      <c r="IP240" s="32"/>
      <c r="IQ240" s="32"/>
      <c r="IR240" s="32"/>
      <c r="IS240" s="32"/>
      <c r="IT240" s="32"/>
      <c r="IU240" s="32"/>
      <c r="IV240" s="32"/>
    </row>
    <row r="241" spans="1:256" s="1" customFormat="1">
      <c r="A241" s="32"/>
      <c r="B241" s="28"/>
      <c r="C241" s="116"/>
      <c r="D241" s="116"/>
      <c r="E241" s="29"/>
      <c r="F241" s="105"/>
      <c r="G241" s="105"/>
      <c r="H241" s="105"/>
      <c r="I241" s="105"/>
      <c r="J241" s="105"/>
      <c r="K241" s="29"/>
      <c r="L241" s="31"/>
      <c r="M241" s="29"/>
      <c r="N241" s="31"/>
      <c r="O241" s="29"/>
      <c r="P241" s="31"/>
      <c r="Q241" s="30"/>
      <c r="R241" s="31"/>
      <c r="S241" s="30"/>
      <c r="T241" s="30"/>
      <c r="U241" s="31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2"/>
      <c r="BO241" s="32"/>
      <c r="BP241" s="32"/>
      <c r="BQ241" s="32"/>
      <c r="BR241" s="32"/>
      <c r="BS241" s="32"/>
      <c r="BT241" s="32"/>
      <c r="BU241" s="32"/>
      <c r="BV241" s="32"/>
      <c r="BW241" s="32"/>
      <c r="BX241" s="32"/>
      <c r="BY241" s="32"/>
      <c r="BZ241" s="32"/>
      <c r="CA241" s="32"/>
      <c r="CB241" s="32"/>
      <c r="CC241" s="32"/>
      <c r="CD241" s="32"/>
      <c r="CE241" s="32"/>
      <c r="CF241" s="32"/>
      <c r="CG241" s="32"/>
      <c r="CH241" s="32"/>
      <c r="CI241" s="32"/>
      <c r="CJ241" s="32"/>
      <c r="CK241" s="32"/>
      <c r="CL241" s="32"/>
      <c r="CM241" s="32"/>
      <c r="CN241" s="32"/>
      <c r="CO241" s="32"/>
      <c r="CP241" s="32"/>
      <c r="CQ241" s="32"/>
      <c r="CR241" s="32"/>
      <c r="CS241" s="32"/>
      <c r="CT241" s="32"/>
      <c r="CU241" s="32"/>
      <c r="CV241" s="32"/>
      <c r="CW241" s="32"/>
      <c r="CX241" s="32"/>
      <c r="CY241" s="32"/>
      <c r="CZ241" s="32"/>
      <c r="DA241" s="32"/>
      <c r="DB241" s="32"/>
      <c r="DC241" s="32"/>
      <c r="DD241" s="32"/>
      <c r="DE241" s="32"/>
      <c r="DF241" s="32"/>
      <c r="DG241" s="32"/>
      <c r="DH241" s="32"/>
      <c r="DI241" s="32"/>
      <c r="DJ241" s="32"/>
      <c r="DK241" s="32"/>
      <c r="DL241" s="32"/>
      <c r="DM241" s="32"/>
      <c r="DN241" s="32"/>
      <c r="DO241" s="32"/>
      <c r="DP241" s="32"/>
      <c r="DQ241" s="32"/>
      <c r="DR241" s="32"/>
      <c r="DS241" s="32"/>
      <c r="DT241" s="32"/>
      <c r="DU241" s="32"/>
      <c r="DV241" s="32"/>
      <c r="DW241" s="32"/>
      <c r="DX241" s="32"/>
      <c r="DY241" s="32"/>
      <c r="DZ241" s="32"/>
      <c r="EA241" s="32"/>
      <c r="EB241" s="32"/>
      <c r="EC241" s="32"/>
      <c r="ED241" s="32"/>
      <c r="EE241" s="32"/>
      <c r="EF241" s="32"/>
      <c r="EG241" s="32"/>
      <c r="EH241" s="32"/>
      <c r="EI241" s="32"/>
      <c r="EJ241" s="32"/>
      <c r="EK241" s="32"/>
      <c r="EL241" s="32"/>
      <c r="EM241" s="32"/>
      <c r="EN241" s="32"/>
      <c r="EO241" s="32"/>
      <c r="EP241" s="32"/>
      <c r="EQ241" s="32"/>
      <c r="ER241" s="32"/>
      <c r="ES241" s="32"/>
      <c r="ET241" s="32"/>
      <c r="EU241" s="32"/>
      <c r="EV241" s="32"/>
      <c r="EW241" s="32"/>
      <c r="EX241" s="32"/>
      <c r="EY241" s="32"/>
      <c r="EZ241" s="32"/>
      <c r="FA241" s="32"/>
      <c r="FB241" s="32"/>
      <c r="FC241" s="32"/>
      <c r="FD241" s="32"/>
      <c r="FE241" s="32"/>
      <c r="FF241" s="32"/>
      <c r="FG241" s="32"/>
      <c r="FH241" s="32"/>
      <c r="FI241" s="32"/>
      <c r="FJ241" s="32"/>
      <c r="FK241" s="32"/>
      <c r="FL241" s="32"/>
      <c r="FM241" s="32"/>
      <c r="FN241" s="32"/>
      <c r="FO241" s="32"/>
      <c r="FP241" s="32"/>
      <c r="FQ241" s="32"/>
      <c r="FR241" s="32"/>
      <c r="FS241" s="32"/>
      <c r="FT241" s="32"/>
      <c r="FU241" s="32"/>
      <c r="FV241" s="32"/>
      <c r="FW241" s="32"/>
      <c r="FX241" s="32"/>
      <c r="FY241" s="32"/>
      <c r="FZ241" s="32"/>
      <c r="GA241" s="32"/>
      <c r="GB241" s="32"/>
      <c r="GC241" s="32"/>
      <c r="GD241" s="32"/>
      <c r="GE241" s="32"/>
      <c r="GF241" s="32"/>
      <c r="GG241" s="32"/>
      <c r="GH241" s="32"/>
      <c r="GI241" s="32"/>
      <c r="GJ241" s="32"/>
      <c r="GK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2"/>
      <c r="HI241" s="32"/>
      <c r="HJ241" s="32"/>
      <c r="HK241" s="32"/>
      <c r="HL241" s="32"/>
      <c r="HM241" s="32"/>
      <c r="HN241" s="32"/>
      <c r="HO241" s="32"/>
      <c r="HP241" s="32"/>
      <c r="HQ241" s="32"/>
      <c r="HR241" s="32"/>
      <c r="HS241" s="32"/>
      <c r="HT241" s="32"/>
      <c r="HU241" s="32"/>
      <c r="HV241" s="32"/>
      <c r="HW241" s="32"/>
      <c r="HX241" s="32"/>
      <c r="HY241" s="32"/>
      <c r="HZ241" s="32"/>
      <c r="IA241" s="32"/>
      <c r="IB241" s="32"/>
      <c r="IC241" s="32"/>
      <c r="ID241" s="32"/>
      <c r="IE241" s="32"/>
      <c r="IF241" s="32"/>
      <c r="IG241" s="32"/>
      <c r="IH241" s="32"/>
      <c r="II241" s="32"/>
      <c r="IJ241" s="32"/>
      <c r="IK241" s="32"/>
      <c r="IL241" s="32"/>
      <c r="IM241" s="32"/>
      <c r="IN241" s="32"/>
      <c r="IO241" s="32"/>
      <c r="IP241" s="32"/>
      <c r="IQ241" s="32"/>
      <c r="IR241" s="32"/>
      <c r="IS241" s="32"/>
      <c r="IT241" s="32"/>
      <c r="IU241" s="32"/>
      <c r="IV241" s="32"/>
    </row>
    <row r="242" spans="1:256" s="1" customFormat="1">
      <c r="A242" s="32"/>
      <c r="B242" s="28"/>
      <c r="C242" s="116"/>
      <c r="D242" s="116"/>
      <c r="E242" s="29"/>
      <c r="F242" s="105"/>
      <c r="G242" s="105"/>
      <c r="H242" s="105"/>
      <c r="I242" s="105"/>
      <c r="J242" s="105"/>
      <c r="K242" s="29"/>
      <c r="L242" s="31"/>
      <c r="M242" s="29"/>
      <c r="N242" s="31"/>
      <c r="O242" s="29"/>
      <c r="P242" s="31"/>
      <c r="Q242" s="30"/>
      <c r="R242" s="31"/>
      <c r="S242" s="30"/>
      <c r="T242" s="30"/>
      <c r="U242" s="31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2"/>
      <c r="BO242" s="32"/>
      <c r="BP242" s="32"/>
      <c r="BQ242" s="32"/>
      <c r="BR242" s="32"/>
      <c r="BS242" s="32"/>
      <c r="BT242" s="32"/>
      <c r="BU242" s="32"/>
      <c r="BV242" s="32"/>
      <c r="BW242" s="32"/>
      <c r="BX242" s="32"/>
      <c r="BY242" s="32"/>
      <c r="BZ242" s="32"/>
      <c r="CA242" s="32"/>
      <c r="CB242" s="32"/>
      <c r="CC242" s="32"/>
      <c r="CD242" s="32"/>
      <c r="CE242" s="32"/>
      <c r="CF242" s="32"/>
      <c r="CG242" s="32"/>
      <c r="CH242" s="32"/>
      <c r="CI242" s="32"/>
      <c r="CJ242" s="32"/>
      <c r="CK242" s="32"/>
      <c r="CL242" s="32"/>
      <c r="CM242" s="32"/>
      <c r="CN242" s="32"/>
      <c r="CO242" s="32"/>
      <c r="CP242" s="32"/>
      <c r="CQ242" s="32"/>
      <c r="CR242" s="32"/>
      <c r="CS242" s="32"/>
      <c r="CT242" s="32"/>
      <c r="CU242" s="32"/>
      <c r="CV242" s="32"/>
      <c r="CW242" s="32"/>
      <c r="CX242" s="32"/>
      <c r="CY242" s="32"/>
      <c r="CZ242" s="32"/>
      <c r="DA242" s="32"/>
      <c r="DB242" s="32"/>
      <c r="DC242" s="32"/>
      <c r="DD242" s="32"/>
      <c r="DE242" s="32"/>
      <c r="DF242" s="32"/>
      <c r="DG242" s="32"/>
      <c r="DH242" s="32"/>
      <c r="DI242" s="32"/>
      <c r="DJ242" s="32"/>
      <c r="DK242" s="32"/>
      <c r="DL242" s="32"/>
      <c r="DM242" s="32"/>
      <c r="DN242" s="32"/>
      <c r="DO242" s="32"/>
      <c r="DP242" s="32"/>
      <c r="DQ242" s="32"/>
      <c r="DR242" s="32"/>
      <c r="DS242" s="32"/>
      <c r="DT242" s="32"/>
      <c r="DU242" s="32"/>
      <c r="DV242" s="32"/>
      <c r="DW242" s="32"/>
      <c r="DX242" s="32"/>
      <c r="DY242" s="32"/>
      <c r="DZ242" s="32"/>
      <c r="EA242" s="32"/>
      <c r="EB242" s="32"/>
      <c r="EC242" s="32"/>
      <c r="ED242" s="32"/>
      <c r="EE242" s="32"/>
      <c r="EF242" s="32"/>
      <c r="EG242" s="32"/>
      <c r="EH242" s="32"/>
      <c r="EI242" s="32"/>
      <c r="EJ242" s="32"/>
      <c r="EK242" s="32"/>
      <c r="EL242" s="32"/>
      <c r="EM242" s="32"/>
      <c r="EN242" s="32"/>
      <c r="EO242" s="32"/>
      <c r="EP242" s="32"/>
      <c r="EQ242" s="32"/>
      <c r="ER242" s="32"/>
      <c r="ES242" s="32"/>
      <c r="ET242" s="32"/>
      <c r="EU242" s="32"/>
      <c r="EV242" s="32"/>
      <c r="EW242" s="32"/>
      <c r="EX242" s="32"/>
      <c r="EY242" s="32"/>
      <c r="EZ242" s="32"/>
      <c r="FA242" s="32"/>
      <c r="FB242" s="32"/>
      <c r="FC242" s="32"/>
      <c r="FD242" s="32"/>
      <c r="FE242" s="32"/>
      <c r="FF242" s="32"/>
      <c r="FG242" s="32"/>
      <c r="FH242" s="32"/>
      <c r="FI242" s="32"/>
      <c r="FJ242" s="32"/>
      <c r="FK242" s="32"/>
      <c r="FL242" s="32"/>
      <c r="FM242" s="32"/>
      <c r="FN242" s="32"/>
      <c r="FO242" s="32"/>
      <c r="FP242" s="32"/>
      <c r="FQ242" s="32"/>
      <c r="FR242" s="32"/>
      <c r="FS242" s="32"/>
      <c r="FT242" s="32"/>
      <c r="FU242" s="32"/>
      <c r="FV242" s="32"/>
      <c r="FW242" s="32"/>
      <c r="FX242" s="32"/>
      <c r="FY242" s="32"/>
      <c r="FZ242" s="32"/>
      <c r="GA242" s="32"/>
      <c r="GB242" s="32"/>
      <c r="GC242" s="32"/>
      <c r="GD242" s="32"/>
      <c r="GE242" s="32"/>
      <c r="GF242" s="32"/>
      <c r="GG242" s="32"/>
      <c r="GH242" s="32"/>
      <c r="GI242" s="32"/>
      <c r="GJ242" s="32"/>
      <c r="GK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2"/>
      <c r="HI242" s="32"/>
      <c r="HJ242" s="32"/>
      <c r="HK242" s="32"/>
      <c r="HL242" s="32"/>
      <c r="HM242" s="32"/>
      <c r="HN242" s="32"/>
      <c r="HO242" s="32"/>
      <c r="HP242" s="32"/>
      <c r="HQ242" s="32"/>
      <c r="HR242" s="32"/>
      <c r="HS242" s="32"/>
      <c r="HT242" s="32"/>
      <c r="HU242" s="32"/>
      <c r="HV242" s="32"/>
      <c r="HW242" s="32"/>
      <c r="HX242" s="32"/>
      <c r="HY242" s="32"/>
      <c r="HZ242" s="32"/>
      <c r="IA242" s="32"/>
      <c r="IB242" s="32"/>
      <c r="IC242" s="32"/>
      <c r="ID242" s="32"/>
      <c r="IE242" s="32"/>
      <c r="IF242" s="32"/>
      <c r="IG242" s="32"/>
      <c r="IH242" s="32"/>
      <c r="II242" s="32"/>
      <c r="IJ242" s="32"/>
      <c r="IK242" s="32"/>
      <c r="IL242" s="32"/>
      <c r="IM242" s="32"/>
      <c r="IN242" s="32"/>
      <c r="IO242" s="32"/>
      <c r="IP242" s="32"/>
      <c r="IQ242" s="32"/>
      <c r="IR242" s="32"/>
      <c r="IS242" s="32"/>
      <c r="IT242" s="32"/>
      <c r="IU242" s="32"/>
      <c r="IV242" s="32"/>
    </row>
    <row r="243" spans="1:256" s="1" customFormat="1">
      <c r="A243" s="32"/>
      <c r="B243" s="28"/>
      <c r="C243" s="116"/>
      <c r="D243" s="116"/>
      <c r="E243" s="29"/>
      <c r="F243" s="105"/>
      <c r="G243" s="105"/>
      <c r="H243" s="105"/>
      <c r="I243" s="105"/>
      <c r="J243" s="105"/>
      <c r="K243" s="29"/>
      <c r="L243" s="31"/>
      <c r="M243" s="29"/>
      <c r="N243" s="31"/>
      <c r="O243" s="29"/>
      <c r="P243" s="31"/>
      <c r="Q243" s="30"/>
      <c r="R243" s="31"/>
      <c r="S243" s="30"/>
      <c r="T243" s="30"/>
      <c r="U243" s="31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  <c r="CV243" s="32"/>
      <c r="CW243" s="32"/>
      <c r="CX243" s="32"/>
      <c r="CY243" s="32"/>
      <c r="CZ243" s="32"/>
      <c r="DA243" s="32"/>
      <c r="DB243" s="32"/>
      <c r="DC243" s="32"/>
      <c r="DD243" s="32"/>
      <c r="DE243" s="32"/>
      <c r="DF243" s="32"/>
      <c r="DG243" s="32"/>
      <c r="DH243" s="32"/>
      <c r="DI243" s="32"/>
      <c r="DJ243" s="32"/>
      <c r="DK243" s="32"/>
      <c r="DL243" s="32"/>
      <c r="DM243" s="32"/>
      <c r="DN243" s="32"/>
      <c r="DO243" s="32"/>
      <c r="DP243" s="32"/>
      <c r="DQ243" s="32"/>
      <c r="DR243" s="32"/>
      <c r="DS243" s="32"/>
      <c r="DT243" s="32"/>
      <c r="DU243" s="32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  <c r="EM243" s="32"/>
      <c r="EN243" s="32"/>
      <c r="EO243" s="32"/>
      <c r="EP243" s="32"/>
      <c r="EQ243" s="32"/>
      <c r="ER243" s="32"/>
      <c r="ES243" s="32"/>
      <c r="ET243" s="32"/>
      <c r="EU243" s="32"/>
      <c r="EV243" s="32"/>
      <c r="EW243" s="32"/>
      <c r="EX243" s="32"/>
      <c r="EY243" s="32"/>
      <c r="EZ243" s="32"/>
      <c r="FA243" s="32"/>
      <c r="FB243" s="32"/>
      <c r="FC243" s="32"/>
      <c r="FD243" s="32"/>
      <c r="FE243" s="32"/>
      <c r="FF243" s="32"/>
      <c r="FG243" s="32"/>
      <c r="FH243" s="32"/>
      <c r="FI243" s="32"/>
      <c r="FJ243" s="32"/>
      <c r="FK243" s="32"/>
      <c r="FL243" s="32"/>
      <c r="FM243" s="32"/>
      <c r="FN243" s="32"/>
      <c r="FO243" s="32"/>
      <c r="FP243" s="32"/>
      <c r="FQ243" s="32"/>
      <c r="FR243" s="32"/>
      <c r="FS243" s="32"/>
      <c r="FT243" s="32"/>
      <c r="FU243" s="32"/>
      <c r="FV243" s="32"/>
      <c r="FW243" s="32"/>
      <c r="FX243" s="32"/>
      <c r="FY243" s="32"/>
      <c r="FZ243" s="32"/>
      <c r="GA243" s="32"/>
      <c r="GB243" s="32"/>
      <c r="GC243" s="32"/>
      <c r="GD243" s="32"/>
      <c r="GE243" s="32"/>
      <c r="GF243" s="32"/>
      <c r="GG243" s="32"/>
      <c r="GH243" s="32"/>
      <c r="GI243" s="32"/>
      <c r="GJ243" s="32"/>
      <c r="GK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  <c r="ID243" s="32"/>
      <c r="IE243" s="32"/>
      <c r="IF243" s="32"/>
      <c r="IG243" s="32"/>
      <c r="IH243" s="32"/>
      <c r="II243" s="32"/>
      <c r="IJ243" s="32"/>
      <c r="IK243" s="32"/>
      <c r="IL243" s="32"/>
      <c r="IM243" s="32"/>
      <c r="IN243" s="32"/>
      <c r="IO243" s="32"/>
      <c r="IP243" s="32"/>
      <c r="IQ243" s="32"/>
      <c r="IR243" s="32"/>
      <c r="IS243" s="32"/>
      <c r="IT243" s="32"/>
      <c r="IU243" s="32"/>
      <c r="IV243" s="32"/>
    </row>
    <row r="244" spans="1:256" s="1" customFormat="1">
      <c r="A244" s="32"/>
      <c r="B244" s="28"/>
      <c r="C244" s="116"/>
      <c r="D244" s="116"/>
      <c r="E244" s="29"/>
      <c r="F244" s="105"/>
      <c r="G244" s="105"/>
      <c r="H244" s="105"/>
      <c r="I244" s="105"/>
      <c r="J244" s="105"/>
      <c r="K244" s="29"/>
      <c r="L244" s="31"/>
      <c r="M244" s="29"/>
      <c r="N244" s="31"/>
      <c r="O244" s="29"/>
      <c r="P244" s="31"/>
      <c r="Q244" s="30"/>
      <c r="R244" s="31"/>
      <c r="S244" s="30"/>
      <c r="T244" s="30"/>
      <c r="U244" s="31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  <c r="BH244" s="32"/>
      <c r="BI244" s="32"/>
      <c r="BJ244" s="32"/>
      <c r="BK244" s="32"/>
      <c r="BL244" s="32"/>
      <c r="BM244" s="32"/>
      <c r="BN244" s="32"/>
      <c r="BO244" s="32"/>
      <c r="BP244" s="32"/>
      <c r="BQ244" s="32"/>
      <c r="BR244" s="32"/>
      <c r="BS244" s="32"/>
      <c r="BT244" s="32"/>
      <c r="BU244" s="32"/>
      <c r="BV244" s="32"/>
      <c r="BW244" s="32"/>
      <c r="BX244" s="32"/>
      <c r="BY244" s="32"/>
      <c r="BZ244" s="32"/>
      <c r="CA244" s="32"/>
      <c r="CB244" s="32"/>
      <c r="CC244" s="32"/>
      <c r="CD244" s="32"/>
      <c r="CE244" s="32"/>
      <c r="CF244" s="32"/>
      <c r="CG244" s="32"/>
      <c r="CH244" s="32"/>
      <c r="CI244" s="32"/>
      <c r="CJ244" s="32"/>
      <c r="CK244" s="32"/>
      <c r="CL244" s="32"/>
      <c r="CM244" s="32"/>
      <c r="CN244" s="32"/>
      <c r="CO244" s="32"/>
      <c r="CP244" s="32"/>
      <c r="CQ244" s="32"/>
      <c r="CR244" s="32"/>
      <c r="CS244" s="32"/>
      <c r="CT244" s="32"/>
      <c r="CU244" s="32"/>
      <c r="CV244" s="32"/>
      <c r="CW244" s="32"/>
      <c r="CX244" s="32"/>
      <c r="CY244" s="32"/>
      <c r="CZ244" s="32"/>
      <c r="DA244" s="32"/>
      <c r="DB244" s="32"/>
      <c r="DC244" s="32"/>
      <c r="DD244" s="32"/>
      <c r="DE244" s="32"/>
      <c r="DF244" s="32"/>
      <c r="DG244" s="32"/>
      <c r="DH244" s="32"/>
      <c r="DI244" s="32"/>
      <c r="DJ244" s="32"/>
      <c r="DK244" s="32"/>
      <c r="DL244" s="32"/>
      <c r="DM244" s="32"/>
      <c r="DN244" s="32"/>
      <c r="DO244" s="32"/>
      <c r="DP244" s="32"/>
      <c r="DQ244" s="32"/>
      <c r="DR244" s="32"/>
      <c r="DS244" s="32"/>
      <c r="DT244" s="32"/>
      <c r="DU244" s="32"/>
      <c r="DV244" s="32"/>
      <c r="DW244" s="32"/>
      <c r="DX244" s="32"/>
      <c r="DY244" s="32"/>
      <c r="DZ244" s="32"/>
      <c r="EA244" s="32"/>
      <c r="EB244" s="32"/>
      <c r="EC244" s="32"/>
      <c r="ED244" s="32"/>
      <c r="EE244" s="32"/>
      <c r="EF244" s="32"/>
      <c r="EG244" s="32"/>
      <c r="EH244" s="32"/>
      <c r="EI244" s="32"/>
      <c r="EJ244" s="32"/>
      <c r="EK244" s="32"/>
      <c r="EL244" s="32"/>
      <c r="EM244" s="32"/>
      <c r="EN244" s="32"/>
      <c r="EO244" s="32"/>
      <c r="EP244" s="32"/>
      <c r="EQ244" s="32"/>
      <c r="ER244" s="32"/>
      <c r="ES244" s="32"/>
      <c r="ET244" s="32"/>
      <c r="EU244" s="32"/>
      <c r="EV244" s="32"/>
      <c r="EW244" s="32"/>
      <c r="EX244" s="32"/>
      <c r="EY244" s="32"/>
      <c r="EZ244" s="32"/>
      <c r="FA244" s="32"/>
      <c r="FB244" s="32"/>
      <c r="FC244" s="32"/>
      <c r="FD244" s="32"/>
      <c r="FE244" s="32"/>
      <c r="FF244" s="32"/>
      <c r="FG244" s="32"/>
      <c r="FH244" s="32"/>
      <c r="FI244" s="32"/>
      <c r="FJ244" s="32"/>
      <c r="FK244" s="32"/>
      <c r="FL244" s="32"/>
      <c r="FM244" s="32"/>
      <c r="FN244" s="32"/>
      <c r="FO244" s="32"/>
      <c r="FP244" s="32"/>
      <c r="FQ244" s="32"/>
      <c r="FR244" s="32"/>
      <c r="FS244" s="32"/>
      <c r="FT244" s="32"/>
      <c r="FU244" s="32"/>
      <c r="FV244" s="32"/>
      <c r="FW244" s="32"/>
      <c r="FX244" s="32"/>
      <c r="FY244" s="32"/>
      <c r="FZ244" s="32"/>
      <c r="GA244" s="32"/>
      <c r="GB244" s="32"/>
      <c r="GC244" s="32"/>
      <c r="GD244" s="32"/>
      <c r="GE244" s="32"/>
      <c r="GF244" s="32"/>
      <c r="GG244" s="32"/>
      <c r="GH244" s="32"/>
      <c r="GI244" s="32"/>
      <c r="GJ244" s="32"/>
      <c r="GK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  <c r="ID244" s="32"/>
      <c r="IE244" s="32"/>
      <c r="IF244" s="32"/>
      <c r="IG244" s="32"/>
      <c r="IH244" s="32"/>
      <c r="II244" s="32"/>
      <c r="IJ244" s="32"/>
      <c r="IK244" s="32"/>
      <c r="IL244" s="32"/>
      <c r="IM244" s="32"/>
      <c r="IN244" s="32"/>
      <c r="IO244" s="32"/>
      <c r="IP244" s="32"/>
      <c r="IQ244" s="32"/>
      <c r="IR244" s="32"/>
      <c r="IS244" s="32"/>
      <c r="IT244" s="32"/>
      <c r="IU244" s="32"/>
      <c r="IV244" s="32"/>
    </row>
    <row r="245" spans="1:256" s="1" customFormat="1">
      <c r="A245" s="32"/>
      <c r="B245" s="28"/>
      <c r="C245" s="116"/>
      <c r="D245" s="116"/>
      <c r="E245" s="29"/>
      <c r="F245" s="105"/>
      <c r="G245" s="105"/>
      <c r="H245" s="105"/>
      <c r="I245" s="105"/>
      <c r="J245" s="105"/>
      <c r="K245" s="29"/>
      <c r="L245" s="31"/>
      <c r="M245" s="29"/>
      <c r="N245" s="31"/>
      <c r="O245" s="29"/>
      <c r="P245" s="31"/>
      <c r="Q245" s="30"/>
      <c r="R245" s="31"/>
      <c r="S245" s="30"/>
      <c r="T245" s="30"/>
      <c r="U245" s="31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  <c r="BU245" s="32"/>
      <c r="BV245" s="32"/>
      <c r="BW245" s="32"/>
      <c r="BX245" s="32"/>
      <c r="BY245" s="32"/>
      <c r="BZ245" s="32"/>
      <c r="CA245" s="32"/>
      <c r="CB245" s="32"/>
      <c r="CC245" s="32"/>
      <c r="CD245" s="32"/>
      <c r="CE245" s="32"/>
      <c r="CF245" s="32"/>
      <c r="CG245" s="32"/>
      <c r="CH245" s="32"/>
      <c r="CI245" s="32"/>
      <c r="CJ245" s="32"/>
      <c r="CK245" s="32"/>
      <c r="CL245" s="32"/>
      <c r="CM245" s="32"/>
      <c r="CN245" s="32"/>
      <c r="CO245" s="32"/>
      <c r="CP245" s="32"/>
      <c r="CQ245" s="32"/>
      <c r="CR245" s="32"/>
      <c r="CS245" s="32"/>
      <c r="CT245" s="32"/>
      <c r="CU245" s="32"/>
      <c r="CV245" s="32"/>
      <c r="CW245" s="32"/>
      <c r="CX245" s="32"/>
      <c r="CY245" s="32"/>
      <c r="CZ245" s="32"/>
      <c r="DA245" s="32"/>
      <c r="DB245" s="32"/>
      <c r="DC245" s="32"/>
      <c r="DD245" s="32"/>
      <c r="DE245" s="32"/>
      <c r="DF245" s="32"/>
      <c r="DG245" s="32"/>
      <c r="DH245" s="32"/>
      <c r="DI245" s="32"/>
      <c r="DJ245" s="32"/>
      <c r="DK245" s="32"/>
      <c r="DL245" s="32"/>
      <c r="DM245" s="32"/>
      <c r="DN245" s="32"/>
      <c r="DO245" s="32"/>
      <c r="DP245" s="32"/>
      <c r="DQ245" s="32"/>
      <c r="DR245" s="32"/>
      <c r="DS245" s="32"/>
      <c r="DT245" s="32"/>
      <c r="DU245" s="32"/>
      <c r="DV245" s="32"/>
      <c r="DW245" s="32"/>
      <c r="DX245" s="32"/>
      <c r="DY245" s="32"/>
      <c r="DZ245" s="32"/>
      <c r="EA245" s="32"/>
      <c r="EB245" s="32"/>
      <c r="EC245" s="32"/>
      <c r="ED245" s="32"/>
      <c r="EE245" s="32"/>
      <c r="EF245" s="32"/>
      <c r="EG245" s="32"/>
      <c r="EH245" s="32"/>
      <c r="EI245" s="32"/>
      <c r="EJ245" s="32"/>
      <c r="EK245" s="32"/>
      <c r="EL245" s="32"/>
      <c r="EM245" s="32"/>
      <c r="EN245" s="32"/>
      <c r="EO245" s="32"/>
      <c r="EP245" s="32"/>
      <c r="EQ245" s="32"/>
      <c r="ER245" s="32"/>
      <c r="ES245" s="32"/>
      <c r="ET245" s="32"/>
      <c r="EU245" s="32"/>
      <c r="EV245" s="32"/>
      <c r="EW245" s="32"/>
      <c r="EX245" s="32"/>
      <c r="EY245" s="32"/>
      <c r="EZ245" s="32"/>
      <c r="FA245" s="32"/>
      <c r="FB245" s="32"/>
      <c r="FC245" s="32"/>
      <c r="FD245" s="32"/>
      <c r="FE245" s="32"/>
      <c r="FF245" s="32"/>
      <c r="FG245" s="32"/>
      <c r="FH245" s="32"/>
      <c r="FI245" s="32"/>
      <c r="FJ245" s="32"/>
      <c r="FK245" s="32"/>
      <c r="FL245" s="32"/>
      <c r="FM245" s="32"/>
      <c r="FN245" s="32"/>
      <c r="FO245" s="32"/>
      <c r="FP245" s="32"/>
      <c r="FQ245" s="32"/>
      <c r="FR245" s="32"/>
      <c r="FS245" s="32"/>
      <c r="FT245" s="32"/>
      <c r="FU245" s="32"/>
      <c r="FV245" s="32"/>
      <c r="FW245" s="32"/>
      <c r="FX245" s="32"/>
      <c r="FY245" s="32"/>
      <c r="FZ245" s="32"/>
      <c r="GA245" s="32"/>
      <c r="GB245" s="32"/>
      <c r="GC245" s="32"/>
      <c r="GD245" s="32"/>
      <c r="GE245" s="32"/>
      <c r="GF245" s="32"/>
      <c r="GG245" s="32"/>
      <c r="GH245" s="32"/>
      <c r="GI245" s="32"/>
      <c r="GJ245" s="32"/>
      <c r="GK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  <c r="IM245" s="32"/>
      <c r="IN245" s="32"/>
      <c r="IO245" s="32"/>
      <c r="IP245" s="32"/>
      <c r="IQ245" s="32"/>
      <c r="IR245" s="32"/>
      <c r="IS245" s="32"/>
      <c r="IT245" s="32"/>
      <c r="IU245" s="32"/>
      <c r="IV245" s="32"/>
    </row>
    <row r="246" spans="1:256" s="1" customFormat="1">
      <c r="A246" s="32"/>
      <c r="B246" s="28"/>
      <c r="C246" s="116"/>
      <c r="D246" s="116"/>
      <c r="E246" s="29"/>
      <c r="F246" s="105"/>
      <c r="G246" s="105"/>
      <c r="H246" s="105"/>
      <c r="I246" s="105"/>
      <c r="J246" s="105"/>
      <c r="K246" s="29"/>
      <c r="L246" s="31"/>
      <c r="M246" s="29"/>
      <c r="N246" s="31"/>
      <c r="O246" s="29"/>
      <c r="P246" s="31"/>
      <c r="Q246" s="30"/>
      <c r="R246" s="31"/>
      <c r="S246" s="30"/>
      <c r="T246" s="30"/>
      <c r="U246" s="31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  <c r="CI246" s="32"/>
      <c r="CJ246" s="32"/>
      <c r="CK246" s="32"/>
      <c r="CL246" s="32"/>
      <c r="CM246" s="32"/>
      <c r="CN246" s="32"/>
      <c r="CO246" s="32"/>
      <c r="CP246" s="32"/>
      <c r="CQ246" s="32"/>
      <c r="CR246" s="32"/>
      <c r="CS246" s="32"/>
      <c r="CT246" s="32"/>
      <c r="CU246" s="32"/>
      <c r="CV246" s="32"/>
      <c r="CW246" s="32"/>
      <c r="CX246" s="32"/>
      <c r="CY246" s="32"/>
      <c r="CZ246" s="32"/>
      <c r="DA246" s="32"/>
      <c r="DB246" s="32"/>
      <c r="DC246" s="32"/>
      <c r="DD246" s="32"/>
      <c r="DE246" s="32"/>
      <c r="DF246" s="32"/>
      <c r="DG246" s="32"/>
      <c r="DH246" s="32"/>
      <c r="DI246" s="32"/>
      <c r="DJ246" s="32"/>
      <c r="DK246" s="32"/>
      <c r="DL246" s="32"/>
      <c r="DM246" s="32"/>
      <c r="DN246" s="32"/>
      <c r="DO246" s="32"/>
      <c r="DP246" s="32"/>
      <c r="DQ246" s="32"/>
      <c r="DR246" s="32"/>
      <c r="DS246" s="32"/>
      <c r="DT246" s="32"/>
      <c r="DU246" s="32"/>
      <c r="DV246" s="32"/>
      <c r="DW246" s="32"/>
      <c r="DX246" s="32"/>
      <c r="DY246" s="32"/>
      <c r="DZ246" s="32"/>
      <c r="EA246" s="32"/>
      <c r="EB246" s="32"/>
      <c r="EC246" s="32"/>
      <c r="ED246" s="32"/>
      <c r="EE246" s="32"/>
      <c r="EF246" s="32"/>
      <c r="EG246" s="32"/>
      <c r="EH246" s="32"/>
      <c r="EI246" s="32"/>
      <c r="EJ246" s="32"/>
      <c r="EK246" s="32"/>
      <c r="EL246" s="32"/>
      <c r="EM246" s="32"/>
      <c r="EN246" s="32"/>
      <c r="EO246" s="32"/>
      <c r="EP246" s="32"/>
      <c r="EQ246" s="32"/>
      <c r="ER246" s="32"/>
      <c r="ES246" s="32"/>
      <c r="ET246" s="32"/>
      <c r="EU246" s="32"/>
      <c r="EV246" s="32"/>
      <c r="EW246" s="32"/>
      <c r="EX246" s="32"/>
      <c r="EY246" s="32"/>
      <c r="EZ246" s="32"/>
      <c r="FA246" s="32"/>
      <c r="FB246" s="32"/>
      <c r="FC246" s="32"/>
      <c r="FD246" s="32"/>
      <c r="FE246" s="32"/>
      <c r="FF246" s="32"/>
      <c r="FG246" s="32"/>
      <c r="FH246" s="32"/>
      <c r="FI246" s="32"/>
      <c r="FJ246" s="32"/>
      <c r="FK246" s="32"/>
      <c r="FL246" s="32"/>
      <c r="FM246" s="32"/>
      <c r="FN246" s="32"/>
      <c r="FO246" s="32"/>
      <c r="FP246" s="32"/>
      <c r="FQ246" s="32"/>
      <c r="FR246" s="32"/>
      <c r="FS246" s="32"/>
      <c r="FT246" s="32"/>
      <c r="FU246" s="32"/>
      <c r="FV246" s="32"/>
      <c r="FW246" s="32"/>
      <c r="FX246" s="32"/>
      <c r="FY246" s="32"/>
      <c r="FZ246" s="32"/>
      <c r="GA246" s="32"/>
      <c r="GB246" s="32"/>
      <c r="GC246" s="32"/>
      <c r="GD246" s="32"/>
      <c r="GE246" s="32"/>
      <c r="GF246" s="32"/>
      <c r="GG246" s="32"/>
      <c r="GH246" s="32"/>
      <c r="GI246" s="32"/>
      <c r="GJ246" s="32"/>
      <c r="GK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  <c r="IM246" s="32"/>
      <c r="IN246" s="32"/>
      <c r="IO246" s="32"/>
      <c r="IP246" s="32"/>
      <c r="IQ246" s="32"/>
      <c r="IR246" s="32"/>
      <c r="IS246" s="32"/>
      <c r="IT246" s="32"/>
      <c r="IU246" s="32"/>
      <c r="IV246" s="32"/>
    </row>
    <row r="247" spans="1:256" s="1" customFormat="1">
      <c r="A247" s="32"/>
      <c r="B247" s="28"/>
      <c r="C247" s="116"/>
      <c r="D247" s="116"/>
      <c r="E247" s="29"/>
      <c r="F247" s="105"/>
      <c r="G247" s="105"/>
      <c r="H247" s="105"/>
      <c r="I247" s="105"/>
      <c r="J247" s="105"/>
      <c r="K247" s="29"/>
      <c r="L247" s="31"/>
      <c r="M247" s="29"/>
      <c r="N247" s="31"/>
      <c r="O247" s="29"/>
      <c r="P247" s="31"/>
      <c r="Q247" s="30"/>
      <c r="R247" s="31"/>
      <c r="S247" s="30"/>
      <c r="T247" s="30"/>
      <c r="U247" s="31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  <c r="BU247" s="32"/>
      <c r="BV247" s="32"/>
      <c r="BW247" s="32"/>
      <c r="BX247" s="32"/>
      <c r="BY247" s="32"/>
      <c r="BZ247" s="32"/>
      <c r="CA247" s="32"/>
      <c r="CB247" s="32"/>
      <c r="CC247" s="32"/>
      <c r="CD247" s="32"/>
      <c r="CE247" s="32"/>
      <c r="CF247" s="32"/>
      <c r="CG247" s="32"/>
      <c r="CH247" s="32"/>
      <c r="CI247" s="32"/>
      <c r="CJ247" s="32"/>
      <c r="CK247" s="32"/>
      <c r="CL247" s="32"/>
      <c r="CM247" s="32"/>
      <c r="CN247" s="32"/>
      <c r="CO247" s="32"/>
      <c r="CP247" s="32"/>
      <c r="CQ247" s="32"/>
      <c r="CR247" s="32"/>
      <c r="CS247" s="32"/>
      <c r="CT247" s="32"/>
      <c r="CU247" s="32"/>
      <c r="CV247" s="32"/>
      <c r="CW247" s="32"/>
      <c r="CX247" s="32"/>
      <c r="CY247" s="32"/>
      <c r="CZ247" s="32"/>
      <c r="DA247" s="32"/>
      <c r="DB247" s="32"/>
      <c r="DC247" s="32"/>
      <c r="DD247" s="32"/>
      <c r="DE247" s="32"/>
      <c r="DF247" s="32"/>
      <c r="DG247" s="32"/>
      <c r="DH247" s="32"/>
      <c r="DI247" s="32"/>
      <c r="DJ247" s="32"/>
      <c r="DK247" s="32"/>
      <c r="DL247" s="32"/>
      <c r="DM247" s="32"/>
      <c r="DN247" s="32"/>
      <c r="DO247" s="32"/>
      <c r="DP247" s="32"/>
      <c r="DQ247" s="32"/>
      <c r="DR247" s="32"/>
      <c r="DS247" s="32"/>
      <c r="DT247" s="32"/>
      <c r="DU247" s="32"/>
      <c r="DV247" s="32"/>
      <c r="DW247" s="32"/>
      <c r="DX247" s="32"/>
      <c r="DY247" s="32"/>
      <c r="DZ247" s="32"/>
      <c r="EA247" s="32"/>
      <c r="EB247" s="32"/>
      <c r="EC247" s="32"/>
      <c r="ED247" s="32"/>
      <c r="EE247" s="32"/>
      <c r="EF247" s="32"/>
      <c r="EG247" s="32"/>
      <c r="EH247" s="32"/>
      <c r="EI247" s="32"/>
      <c r="EJ247" s="32"/>
      <c r="EK247" s="32"/>
      <c r="EL247" s="32"/>
      <c r="EM247" s="32"/>
      <c r="EN247" s="32"/>
      <c r="EO247" s="32"/>
      <c r="EP247" s="32"/>
      <c r="EQ247" s="32"/>
      <c r="ER247" s="32"/>
      <c r="ES247" s="32"/>
      <c r="ET247" s="32"/>
      <c r="EU247" s="32"/>
      <c r="EV247" s="32"/>
      <c r="EW247" s="32"/>
      <c r="EX247" s="32"/>
      <c r="EY247" s="32"/>
      <c r="EZ247" s="32"/>
      <c r="FA247" s="32"/>
      <c r="FB247" s="32"/>
      <c r="FC247" s="32"/>
      <c r="FD247" s="32"/>
      <c r="FE247" s="32"/>
      <c r="FF247" s="32"/>
      <c r="FG247" s="32"/>
      <c r="FH247" s="32"/>
      <c r="FI247" s="32"/>
      <c r="FJ247" s="32"/>
      <c r="FK247" s="32"/>
      <c r="FL247" s="32"/>
      <c r="FM247" s="32"/>
      <c r="FN247" s="32"/>
      <c r="FO247" s="32"/>
      <c r="FP247" s="32"/>
      <c r="FQ247" s="32"/>
      <c r="FR247" s="32"/>
      <c r="FS247" s="32"/>
      <c r="FT247" s="32"/>
      <c r="FU247" s="32"/>
      <c r="FV247" s="32"/>
      <c r="FW247" s="32"/>
      <c r="FX247" s="32"/>
      <c r="FY247" s="32"/>
      <c r="FZ247" s="32"/>
      <c r="GA247" s="32"/>
      <c r="GB247" s="32"/>
      <c r="GC247" s="32"/>
      <c r="GD247" s="32"/>
      <c r="GE247" s="32"/>
      <c r="GF247" s="32"/>
      <c r="GG247" s="32"/>
      <c r="GH247" s="32"/>
      <c r="GI247" s="32"/>
      <c r="GJ247" s="32"/>
      <c r="GK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  <c r="ID247" s="32"/>
      <c r="IE247" s="32"/>
      <c r="IF247" s="32"/>
      <c r="IG247" s="32"/>
      <c r="IH247" s="32"/>
      <c r="II247" s="32"/>
      <c r="IJ247" s="32"/>
      <c r="IK247" s="32"/>
      <c r="IL247" s="32"/>
      <c r="IM247" s="32"/>
      <c r="IN247" s="32"/>
      <c r="IO247" s="32"/>
      <c r="IP247" s="32"/>
      <c r="IQ247" s="32"/>
      <c r="IR247" s="32"/>
      <c r="IS247" s="32"/>
      <c r="IT247" s="32"/>
      <c r="IU247" s="32"/>
      <c r="IV247" s="32"/>
    </row>
    <row r="248" spans="1:256" s="1" customFormat="1">
      <c r="A248" s="32"/>
      <c r="B248" s="28"/>
      <c r="C248" s="116"/>
      <c r="D248" s="116"/>
      <c r="E248" s="29"/>
      <c r="F248" s="105"/>
      <c r="G248" s="105"/>
      <c r="H248" s="105"/>
      <c r="I248" s="105"/>
      <c r="J248" s="105"/>
      <c r="K248" s="29"/>
      <c r="L248" s="31"/>
      <c r="M248" s="29"/>
      <c r="N248" s="31"/>
      <c r="O248" s="29"/>
      <c r="P248" s="31"/>
      <c r="Q248" s="30"/>
      <c r="R248" s="31"/>
      <c r="S248" s="30"/>
      <c r="T248" s="30"/>
      <c r="U248" s="31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  <c r="BU248" s="32"/>
      <c r="BV248" s="32"/>
      <c r="BW248" s="32"/>
      <c r="BX248" s="32"/>
      <c r="BY248" s="32"/>
      <c r="BZ248" s="32"/>
      <c r="CA248" s="32"/>
      <c r="CB248" s="32"/>
      <c r="CC248" s="32"/>
      <c r="CD248" s="32"/>
      <c r="CE248" s="32"/>
      <c r="CF248" s="32"/>
      <c r="CG248" s="32"/>
      <c r="CH248" s="32"/>
      <c r="CI248" s="32"/>
      <c r="CJ248" s="32"/>
      <c r="CK248" s="32"/>
      <c r="CL248" s="32"/>
      <c r="CM248" s="32"/>
      <c r="CN248" s="32"/>
      <c r="CO248" s="32"/>
      <c r="CP248" s="32"/>
      <c r="CQ248" s="32"/>
      <c r="CR248" s="32"/>
      <c r="CS248" s="32"/>
      <c r="CT248" s="32"/>
      <c r="CU248" s="32"/>
      <c r="CV248" s="32"/>
      <c r="CW248" s="32"/>
      <c r="CX248" s="32"/>
      <c r="CY248" s="32"/>
      <c r="CZ248" s="32"/>
      <c r="DA248" s="32"/>
      <c r="DB248" s="32"/>
      <c r="DC248" s="32"/>
      <c r="DD248" s="32"/>
      <c r="DE248" s="32"/>
      <c r="DF248" s="32"/>
      <c r="DG248" s="32"/>
      <c r="DH248" s="32"/>
      <c r="DI248" s="32"/>
      <c r="DJ248" s="32"/>
      <c r="DK248" s="32"/>
      <c r="DL248" s="32"/>
      <c r="DM248" s="32"/>
      <c r="DN248" s="32"/>
      <c r="DO248" s="32"/>
      <c r="DP248" s="32"/>
      <c r="DQ248" s="32"/>
      <c r="DR248" s="32"/>
      <c r="DS248" s="32"/>
      <c r="DT248" s="32"/>
      <c r="DU248" s="32"/>
      <c r="DV248" s="32"/>
      <c r="DW248" s="32"/>
      <c r="DX248" s="32"/>
      <c r="DY248" s="32"/>
      <c r="DZ248" s="32"/>
      <c r="EA248" s="32"/>
      <c r="EB248" s="32"/>
      <c r="EC248" s="32"/>
      <c r="ED248" s="32"/>
      <c r="EE248" s="32"/>
      <c r="EF248" s="32"/>
      <c r="EG248" s="32"/>
      <c r="EH248" s="32"/>
      <c r="EI248" s="32"/>
      <c r="EJ248" s="32"/>
      <c r="EK248" s="32"/>
      <c r="EL248" s="32"/>
      <c r="EM248" s="32"/>
      <c r="EN248" s="32"/>
      <c r="EO248" s="32"/>
      <c r="EP248" s="32"/>
      <c r="EQ248" s="32"/>
      <c r="ER248" s="32"/>
      <c r="ES248" s="32"/>
      <c r="ET248" s="32"/>
      <c r="EU248" s="32"/>
      <c r="EV248" s="32"/>
      <c r="EW248" s="32"/>
      <c r="EX248" s="32"/>
      <c r="EY248" s="32"/>
      <c r="EZ248" s="32"/>
      <c r="FA248" s="32"/>
      <c r="FB248" s="32"/>
      <c r="FC248" s="32"/>
      <c r="FD248" s="32"/>
      <c r="FE248" s="32"/>
      <c r="FF248" s="32"/>
      <c r="FG248" s="32"/>
      <c r="FH248" s="32"/>
      <c r="FI248" s="32"/>
      <c r="FJ248" s="32"/>
      <c r="FK248" s="32"/>
      <c r="FL248" s="32"/>
      <c r="FM248" s="32"/>
      <c r="FN248" s="32"/>
      <c r="FO248" s="32"/>
      <c r="FP248" s="32"/>
      <c r="FQ248" s="32"/>
      <c r="FR248" s="32"/>
      <c r="FS248" s="32"/>
      <c r="FT248" s="32"/>
      <c r="FU248" s="32"/>
      <c r="FV248" s="32"/>
      <c r="FW248" s="32"/>
      <c r="FX248" s="32"/>
      <c r="FY248" s="32"/>
      <c r="FZ248" s="32"/>
      <c r="GA248" s="32"/>
      <c r="GB248" s="32"/>
      <c r="GC248" s="32"/>
      <c r="GD248" s="32"/>
      <c r="GE248" s="32"/>
      <c r="GF248" s="32"/>
      <c r="GG248" s="32"/>
      <c r="GH248" s="32"/>
      <c r="GI248" s="32"/>
      <c r="GJ248" s="32"/>
      <c r="GK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  <c r="ID248" s="32"/>
      <c r="IE248" s="32"/>
      <c r="IF248" s="32"/>
      <c r="IG248" s="32"/>
      <c r="IH248" s="32"/>
      <c r="II248" s="32"/>
      <c r="IJ248" s="32"/>
      <c r="IK248" s="32"/>
      <c r="IL248" s="32"/>
      <c r="IM248" s="32"/>
      <c r="IN248" s="32"/>
      <c r="IO248" s="32"/>
      <c r="IP248" s="32"/>
      <c r="IQ248" s="32"/>
      <c r="IR248" s="32"/>
      <c r="IS248" s="32"/>
      <c r="IT248" s="32"/>
      <c r="IU248" s="32"/>
      <c r="IV248" s="32"/>
    </row>
    <row r="249" spans="1:256" s="1" customFormat="1">
      <c r="A249" s="32"/>
      <c r="B249" s="28"/>
      <c r="C249" s="116"/>
      <c r="D249" s="116"/>
      <c r="E249" s="29"/>
      <c r="F249" s="105"/>
      <c r="G249" s="105"/>
      <c r="H249" s="105"/>
      <c r="I249" s="105"/>
      <c r="J249" s="105"/>
      <c r="K249" s="29"/>
      <c r="L249" s="31"/>
      <c r="M249" s="29"/>
      <c r="N249" s="31"/>
      <c r="O249" s="29"/>
      <c r="P249" s="31"/>
      <c r="Q249" s="30"/>
      <c r="R249" s="31"/>
      <c r="S249" s="30"/>
      <c r="T249" s="30"/>
      <c r="U249" s="31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  <c r="BP249" s="32"/>
      <c r="BQ249" s="32"/>
      <c r="BR249" s="32"/>
      <c r="BS249" s="32"/>
      <c r="BT249" s="32"/>
      <c r="BU249" s="32"/>
      <c r="BV249" s="32"/>
      <c r="BW249" s="32"/>
      <c r="BX249" s="32"/>
      <c r="BY249" s="32"/>
      <c r="BZ249" s="32"/>
      <c r="CA249" s="32"/>
      <c r="CB249" s="32"/>
      <c r="CC249" s="32"/>
      <c r="CD249" s="32"/>
      <c r="CE249" s="32"/>
      <c r="CF249" s="32"/>
      <c r="CG249" s="32"/>
      <c r="CH249" s="32"/>
      <c r="CI249" s="32"/>
      <c r="CJ249" s="32"/>
      <c r="CK249" s="32"/>
      <c r="CL249" s="32"/>
      <c r="CM249" s="32"/>
      <c r="CN249" s="32"/>
      <c r="CO249" s="32"/>
      <c r="CP249" s="32"/>
      <c r="CQ249" s="32"/>
      <c r="CR249" s="32"/>
      <c r="CS249" s="32"/>
      <c r="CT249" s="32"/>
      <c r="CU249" s="32"/>
      <c r="CV249" s="32"/>
      <c r="CW249" s="32"/>
      <c r="CX249" s="32"/>
      <c r="CY249" s="32"/>
      <c r="CZ249" s="32"/>
      <c r="DA249" s="32"/>
      <c r="DB249" s="32"/>
      <c r="DC249" s="32"/>
      <c r="DD249" s="32"/>
      <c r="DE249" s="32"/>
      <c r="DF249" s="32"/>
      <c r="DG249" s="32"/>
      <c r="DH249" s="32"/>
      <c r="DI249" s="32"/>
      <c r="DJ249" s="32"/>
      <c r="DK249" s="32"/>
      <c r="DL249" s="32"/>
      <c r="DM249" s="32"/>
      <c r="DN249" s="32"/>
      <c r="DO249" s="32"/>
      <c r="DP249" s="32"/>
      <c r="DQ249" s="32"/>
      <c r="DR249" s="32"/>
      <c r="DS249" s="32"/>
      <c r="DT249" s="32"/>
      <c r="DU249" s="32"/>
      <c r="DV249" s="32"/>
      <c r="DW249" s="32"/>
      <c r="DX249" s="32"/>
      <c r="DY249" s="32"/>
      <c r="DZ249" s="32"/>
      <c r="EA249" s="32"/>
      <c r="EB249" s="32"/>
      <c r="EC249" s="32"/>
      <c r="ED249" s="32"/>
      <c r="EE249" s="32"/>
      <c r="EF249" s="32"/>
      <c r="EG249" s="32"/>
      <c r="EH249" s="32"/>
      <c r="EI249" s="32"/>
      <c r="EJ249" s="32"/>
      <c r="EK249" s="32"/>
      <c r="EL249" s="32"/>
      <c r="EM249" s="32"/>
      <c r="EN249" s="32"/>
      <c r="EO249" s="32"/>
      <c r="EP249" s="32"/>
      <c r="EQ249" s="32"/>
      <c r="ER249" s="32"/>
      <c r="ES249" s="32"/>
      <c r="ET249" s="32"/>
      <c r="EU249" s="32"/>
      <c r="EV249" s="32"/>
      <c r="EW249" s="32"/>
      <c r="EX249" s="32"/>
      <c r="EY249" s="32"/>
      <c r="EZ249" s="32"/>
      <c r="FA249" s="32"/>
      <c r="FB249" s="32"/>
      <c r="FC249" s="32"/>
      <c r="FD249" s="32"/>
      <c r="FE249" s="32"/>
      <c r="FF249" s="32"/>
      <c r="FG249" s="32"/>
      <c r="FH249" s="32"/>
      <c r="FI249" s="32"/>
      <c r="FJ249" s="32"/>
      <c r="FK249" s="32"/>
      <c r="FL249" s="32"/>
      <c r="FM249" s="32"/>
      <c r="FN249" s="32"/>
      <c r="FO249" s="32"/>
      <c r="FP249" s="32"/>
      <c r="FQ249" s="32"/>
      <c r="FR249" s="32"/>
      <c r="FS249" s="32"/>
      <c r="FT249" s="32"/>
      <c r="FU249" s="32"/>
      <c r="FV249" s="32"/>
      <c r="FW249" s="32"/>
      <c r="FX249" s="32"/>
      <c r="FY249" s="32"/>
      <c r="FZ249" s="32"/>
      <c r="GA249" s="32"/>
      <c r="GB249" s="32"/>
      <c r="GC249" s="32"/>
      <c r="GD249" s="32"/>
      <c r="GE249" s="32"/>
      <c r="GF249" s="32"/>
      <c r="GG249" s="32"/>
      <c r="GH249" s="32"/>
      <c r="GI249" s="32"/>
      <c r="GJ249" s="32"/>
      <c r="GK249" s="32"/>
      <c r="GL249" s="32"/>
      <c r="GM249" s="32"/>
      <c r="GN249" s="32"/>
      <c r="GO249" s="32"/>
      <c r="GP249" s="32"/>
      <c r="GQ249" s="32"/>
      <c r="GR249" s="32"/>
      <c r="GS249" s="32"/>
      <c r="GT249" s="32"/>
      <c r="GU249" s="32"/>
      <c r="GV249" s="32"/>
      <c r="GW249" s="32"/>
      <c r="GX249" s="32"/>
      <c r="GY249" s="32"/>
      <c r="GZ249" s="32"/>
      <c r="HA249" s="32"/>
      <c r="HB249" s="32"/>
      <c r="HC249" s="32"/>
      <c r="HD249" s="32"/>
      <c r="HE249" s="32"/>
      <c r="HF249" s="32"/>
      <c r="HG249" s="32"/>
      <c r="HH249" s="32"/>
      <c r="HI249" s="32"/>
      <c r="HJ249" s="32"/>
      <c r="HK249" s="32"/>
      <c r="HL249" s="32"/>
      <c r="HM249" s="32"/>
      <c r="HN249" s="32"/>
      <c r="HO249" s="32"/>
      <c r="HP249" s="32"/>
      <c r="HQ249" s="32"/>
      <c r="HR249" s="32"/>
      <c r="HS249" s="32"/>
      <c r="HT249" s="32"/>
      <c r="HU249" s="32"/>
      <c r="HV249" s="32"/>
      <c r="HW249" s="32"/>
      <c r="HX249" s="32"/>
      <c r="HY249" s="32"/>
      <c r="HZ249" s="32"/>
      <c r="IA249" s="32"/>
      <c r="IB249" s="32"/>
      <c r="IC249" s="32"/>
      <c r="ID249" s="32"/>
      <c r="IE249" s="32"/>
      <c r="IF249" s="32"/>
      <c r="IG249" s="32"/>
      <c r="IH249" s="32"/>
      <c r="II249" s="32"/>
      <c r="IJ249" s="32"/>
      <c r="IK249" s="32"/>
      <c r="IL249" s="32"/>
      <c r="IM249" s="32"/>
      <c r="IN249" s="32"/>
      <c r="IO249" s="32"/>
      <c r="IP249" s="32"/>
      <c r="IQ249" s="32"/>
      <c r="IR249" s="32"/>
      <c r="IS249" s="32"/>
      <c r="IT249" s="32"/>
      <c r="IU249" s="32"/>
      <c r="IV249" s="32"/>
    </row>
    <row r="250" spans="1:256" s="1" customFormat="1">
      <c r="A250" s="32"/>
      <c r="B250" s="28"/>
      <c r="C250" s="116"/>
      <c r="D250" s="116"/>
      <c r="E250" s="29"/>
      <c r="F250" s="105"/>
      <c r="G250" s="105"/>
      <c r="H250" s="105"/>
      <c r="I250" s="105"/>
      <c r="J250" s="105"/>
      <c r="K250" s="29"/>
      <c r="L250" s="31"/>
      <c r="M250" s="29"/>
      <c r="N250" s="31"/>
      <c r="O250" s="29"/>
      <c r="P250" s="31"/>
      <c r="Q250" s="30"/>
      <c r="R250" s="31"/>
      <c r="S250" s="30"/>
      <c r="T250" s="30"/>
      <c r="U250" s="31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2"/>
      <c r="DE250" s="32"/>
      <c r="DF250" s="32"/>
      <c r="DG250" s="32"/>
      <c r="DH250" s="32"/>
      <c r="DI250" s="32"/>
      <c r="DJ250" s="32"/>
      <c r="DK250" s="32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  <c r="IU250" s="32"/>
      <c r="IV250" s="32"/>
    </row>
    <row r="251" spans="1:256" s="1" customFormat="1">
      <c r="A251" s="32"/>
      <c r="B251" s="28"/>
      <c r="C251" s="116"/>
      <c r="D251" s="116"/>
      <c r="E251" s="29"/>
      <c r="F251" s="105"/>
      <c r="G251" s="105"/>
      <c r="H251" s="105"/>
      <c r="I251" s="105"/>
      <c r="J251" s="105"/>
      <c r="K251" s="29"/>
      <c r="L251" s="31"/>
      <c r="M251" s="29"/>
      <c r="N251" s="31"/>
      <c r="O251" s="29"/>
      <c r="P251" s="31"/>
      <c r="Q251" s="30"/>
      <c r="R251" s="31"/>
      <c r="S251" s="30"/>
      <c r="T251" s="30"/>
      <c r="U251" s="31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D251" s="32"/>
      <c r="DE251" s="32"/>
      <c r="DF251" s="32"/>
      <c r="DG251" s="32"/>
      <c r="DH251" s="32"/>
      <c r="DI251" s="32"/>
      <c r="DJ251" s="32"/>
      <c r="DK251" s="32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  <c r="IU251" s="32"/>
      <c r="IV251" s="32"/>
    </row>
    <row r="252" spans="1:256" s="1" customFormat="1">
      <c r="A252" s="32"/>
      <c r="B252" s="28"/>
      <c r="C252" s="116"/>
      <c r="D252" s="116"/>
      <c r="E252" s="29"/>
      <c r="F252" s="105"/>
      <c r="G252" s="105"/>
      <c r="H252" s="105"/>
      <c r="I252" s="105"/>
      <c r="J252" s="105"/>
      <c r="K252" s="29"/>
      <c r="L252" s="31"/>
      <c r="M252" s="29"/>
      <c r="N252" s="31"/>
      <c r="O252" s="29"/>
      <c r="P252" s="31"/>
      <c r="Q252" s="30"/>
      <c r="R252" s="31"/>
      <c r="S252" s="30"/>
      <c r="T252" s="30"/>
      <c r="U252" s="31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D252" s="32"/>
      <c r="DE252" s="32"/>
      <c r="DF252" s="32"/>
      <c r="DG252" s="32"/>
      <c r="DH252" s="32"/>
      <c r="DI252" s="32"/>
      <c r="DJ252" s="32"/>
      <c r="DK252" s="32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  <c r="IU252" s="32"/>
      <c r="IV252" s="32"/>
    </row>
    <row r="253" spans="1:256" s="1" customFormat="1">
      <c r="A253" s="32"/>
      <c r="B253" s="28"/>
      <c r="C253" s="116"/>
      <c r="D253" s="116"/>
      <c r="E253" s="29"/>
      <c r="F253" s="105"/>
      <c r="G253" s="105"/>
      <c r="H253" s="105"/>
      <c r="I253" s="105"/>
      <c r="J253" s="105"/>
      <c r="K253" s="29"/>
      <c r="L253" s="31"/>
      <c r="M253" s="29"/>
      <c r="N253" s="31"/>
      <c r="O253" s="29"/>
      <c r="P253" s="31"/>
      <c r="Q253" s="30"/>
      <c r="R253" s="31"/>
      <c r="S253" s="30"/>
      <c r="T253" s="30"/>
      <c r="U253" s="31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  <c r="IU253" s="32"/>
      <c r="IV253" s="32"/>
    </row>
    <row r="254" spans="1:256" s="1" customFormat="1">
      <c r="A254" s="32"/>
      <c r="B254" s="28"/>
      <c r="C254" s="116"/>
      <c r="D254" s="116"/>
      <c r="E254" s="29"/>
      <c r="F254" s="105"/>
      <c r="G254" s="105"/>
      <c r="H254" s="105"/>
      <c r="I254" s="105"/>
      <c r="J254" s="105"/>
      <c r="K254" s="29"/>
      <c r="L254" s="31"/>
      <c r="M254" s="29"/>
      <c r="N254" s="31"/>
      <c r="O254" s="29"/>
      <c r="P254" s="31"/>
      <c r="Q254" s="30"/>
      <c r="R254" s="31"/>
      <c r="S254" s="30"/>
      <c r="T254" s="30"/>
      <c r="U254" s="31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  <c r="IU254" s="32"/>
      <c r="IV254" s="32"/>
    </row>
    <row r="255" spans="1:256" s="1" customFormat="1">
      <c r="A255" s="32"/>
      <c r="B255" s="28"/>
      <c r="C255" s="116"/>
      <c r="D255" s="116"/>
      <c r="E255" s="29"/>
      <c r="F255" s="105"/>
      <c r="G255" s="105"/>
      <c r="H255" s="105"/>
      <c r="I255" s="105"/>
      <c r="J255" s="105"/>
      <c r="K255" s="29"/>
      <c r="L255" s="31"/>
      <c r="M255" s="29"/>
      <c r="N255" s="31"/>
      <c r="O255" s="29"/>
      <c r="P255" s="31"/>
      <c r="Q255" s="30"/>
      <c r="R255" s="31"/>
      <c r="S255" s="30"/>
      <c r="T255" s="30"/>
      <c r="U255" s="31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  <c r="IU255" s="32"/>
      <c r="IV255" s="32"/>
    </row>
    <row r="256" spans="1:256" s="1" customFormat="1">
      <c r="A256" s="32"/>
      <c r="B256" s="28"/>
      <c r="C256" s="116"/>
      <c r="D256" s="116"/>
      <c r="E256" s="29"/>
      <c r="F256" s="105"/>
      <c r="G256" s="105"/>
      <c r="H256" s="105"/>
      <c r="I256" s="105"/>
      <c r="J256" s="105"/>
      <c r="K256" s="29"/>
      <c r="L256" s="31"/>
      <c r="M256" s="29"/>
      <c r="N256" s="31"/>
      <c r="O256" s="29"/>
      <c r="P256" s="31"/>
      <c r="Q256" s="30"/>
      <c r="R256" s="31"/>
      <c r="S256" s="30"/>
      <c r="T256" s="30"/>
      <c r="U256" s="31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  <c r="CI256" s="32"/>
      <c r="CJ256" s="32"/>
      <c r="CK256" s="32"/>
      <c r="CL256" s="32"/>
      <c r="CM256" s="32"/>
      <c r="CN256" s="32"/>
      <c r="CO256" s="32"/>
      <c r="CP256" s="32"/>
      <c r="CQ256" s="32"/>
      <c r="CR256" s="32"/>
      <c r="CS256" s="32"/>
      <c r="CT256" s="32"/>
      <c r="CU256" s="32"/>
      <c r="CV256" s="32"/>
      <c r="CW256" s="32"/>
      <c r="CX256" s="32"/>
      <c r="CY256" s="32"/>
      <c r="CZ256" s="32"/>
      <c r="DA256" s="32"/>
      <c r="DB256" s="32"/>
      <c r="DC256" s="32"/>
      <c r="DD256" s="32"/>
      <c r="DE256" s="32"/>
      <c r="DF256" s="32"/>
      <c r="DG256" s="32"/>
      <c r="DH256" s="32"/>
      <c r="DI256" s="32"/>
      <c r="DJ256" s="32"/>
      <c r="DK256" s="32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  <c r="IU256" s="32"/>
      <c r="IV256" s="32"/>
    </row>
    <row r="257" spans="1:256" s="1" customFormat="1">
      <c r="A257" s="32"/>
      <c r="B257" s="28"/>
      <c r="C257" s="116"/>
      <c r="D257" s="116"/>
      <c r="E257" s="29"/>
      <c r="F257" s="105"/>
      <c r="G257" s="105"/>
      <c r="H257" s="105"/>
      <c r="I257" s="105"/>
      <c r="J257" s="105"/>
      <c r="K257" s="29"/>
      <c r="L257" s="31"/>
      <c r="M257" s="29"/>
      <c r="N257" s="31"/>
      <c r="O257" s="29"/>
      <c r="P257" s="31"/>
      <c r="Q257" s="30"/>
      <c r="R257" s="31"/>
      <c r="S257" s="30"/>
      <c r="T257" s="30"/>
      <c r="U257" s="31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  <c r="IU257" s="32"/>
      <c r="IV257" s="32"/>
    </row>
    <row r="258" spans="1:256" s="1" customFormat="1">
      <c r="A258" s="32"/>
      <c r="B258" s="28"/>
      <c r="C258" s="116"/>
      <c r="D258" s="116"/>
      <c r="E258" s="29"/>
      <c r="F258" s="105"/>
      <c r="G258" s="105"/>
      <c r="H258" s="105"/>
      <c r="I258" s="105"/>
      <c r="J258" s="105"/>
      <c r="K258" s="29"/>
      <c r="L258" s="31"/>
      <c r="M258" s="29"/>
      <c r="N258" s="31"/>
      <c r="O258" s="29"/>
      <c r="P258" s="31"/>
      <c r="Q258" s="30"/>
      <c r="R258" s="31"/>
      <c r="S258" s="30"/>
      <c r="T258" s="30"/>
      <c r="U258" s="31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  <c r="IU258" s="32"/>
      <c r="IV258" s="32"/>
    </row>
    <row r="259" spans="1:256" s="1" customFormat="1">
      <c r="A259" s="32"/>
      <c r="B259" s="28"/>
      <c r="C259" s="116"/>
      <c r="D259" s="116"/>
      <c r="E259" s="29"/>
      <c r="F259" s="105"/>
      <c r="G259" s="105"/>
      <c r="H259" s="105"/>
      <c r="I259" s="105"/>
      <c r="J259" s="105"/>
      <c r="K259" s="29"/>
      <c r="L259" s="31"/>
      <c r="M259" s="29"/>
      <c r="N259" s="31"/>
      <c r="O259" s="29"/>
      <c r="P259" s="31"/>
      <c r="Q259" s="30"/>
      <c r="R259" s="31"/>
      <c r="S259" s="30"/>
      <c r="T259" s="30"/>
      <c r="U259" s="31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  <c r="IU259" s="32"/>
      <c r="IV259" s="32"/>
    </row>
    <row r="260" spans="1:256" s="1" customFormat="1">
      <c r="A260" s="32"/>
      <c r="B260" s="28"/>
      <c r="C260" s="116"/>
      <c r="D260" s="116"/>
      <c r="E260" s="29"/>
      <c r="F260" s="105"/>
      <c r="G260" s="105"/>
      <c r="H260" s="105"/>
      <c r="I260" s="105"/>
      <c r="J260" s="105"/>
      <c r="K260" s="29"/>
      <c r="L260" s="31"/>
      <c r="M260" s="29"/>
      <c r="N260" s="31"/>
      <c r="O260" s="29"/>
      <c r="P260" s="31"/>
      <c r="Q260" s="30"/>
      <c r="R260" s="31"/>
      <c r="S260" s="30"/>
      <c r="T260" s="30"/>
      <c r="U260" s="31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  <c r="IU260" s="32"/>
      <c r="IV260" s="32"/>
    </row>
    <row r="261" spans="1:256" s="1" customFormat="1">
      <c r="A261" s="32"/>
      <c r="B261" s="28"/>
      <c r="C261" s="116"/>
      <c r="D261" s="116"/>
      <c r="E261" s="29"/>
      <c r="F261" s="105"/>
      <c r="G261" s="105"/>
      <c r="H261" s="105"/>
      <c r="I261" s="105"/>
      <c r="J261" s="105"/>
      <c r="K261" s="29"/>
      <c r="L261" s="31"/>
      <c r="M261" s="29"/>
      <c r="N261" s="31"/>
      <c r="O261" s="29"/>
      <c r="P261" s="31"/>
      <c r="Q261" s="30"/>
      <c r="R261" s="31"/>
      <c r="S261" s="30"/>
      <c r="T261" s="30"/>
      <c r="U261" s="31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  <c r="IU261" s="32"/>
      <c r="IV261" s="32"/>
    </row>
    <row r="262" spans="1:256" s="1" customFormat="1">
      <c r="A262" s="32"/>
      <c r="B262" s="28"/>
      <c r="C262" s="116"/>
      <c r="D262" s="116"/>
      <c r="E262" s="29"/>
      <c r="F262" s="105"/>
      <c r="G262" s="105"/>
      <c r="H262" s="105"/>
      <c r="I262" s="105"/>
      <c r="J262" s="105"/>
      <c r="K262" s="29"/>
      <c r="L262" s="31"/>
      <c r="M262" s="29"/>
      <c r="N262" s="31"/>
      <c r="O262" s="29"/>
      <c r="P262" s="31"/>
      <c r="Q262" s="30"/>
      <c r="R262" s="31"/>
      <c r="S262" s="30"/>
      <c r="T262" s="30"/>
      <c r="U262" s="31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  <c r="IU262" s="32"/>
      <c r="IV262" s="32"/>
    </row>
    <row r="263" spans="1:256" s="1" customFormat="1">
      <c r="A263" s="32"/>
      <c r="B263" s="28"/>
      <c r="C263" s="116"/>
      <c r="D263" s="116"/>
      <c r="E263" s="29"/>
      <c r="F263" s="105"/>
      <c r="G263" s="105"/>
      <c r="H263" s="105"/>
      <c r="I263" s="105"/>
      <c r="J263" s="105"/>
      <c r="K263" s="29"/>
      <c r="L263" s="31"/>
      <c r="M263" s="29"/>
      <c r="N263" s="31"/>
      <c r="O263" s="29"/>
      <c r="P263" s="31"/>
      <c r="Q263" s="30"/>
      <c r="R263" s="31"/>
      <c r="S263" s="30"/>
      <c r="T263" s="30"/>
      <c r="U263" s="31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  <c r="IU263" s="32"/>
      <c r="IV263" s="32"/>
    </row>
    <row r="264" spans="1:256" s="1" customFormat="1">
      <c r="A264" s="32"/>
      <c r="B264" s="28"/>
      <c r="C264" s="116"/>
      <c r="D264" s="116"/>
      <c r="E264" s="29"/>
      <c r="F264" s="105"/>
      <c r="G264" s="105"/>
      <c r="H264" s="105"/>
      <c r="I264" s="105"/>
      <c r="J264" s="105"/>
      <c r="K264" s="29"/>
      <c r="L264" s="31"/>
      <c r="M264" s="29"/>
      <c r="N264" s="31"/>
      <c r="O264" s="29"/>
      <c r="P264" s="31"/>
      <c r="Q264" s="30"/>
      <c r="R264" s="31"/>
      <c r="S264" s="30"/>
      <c r="T264" s="30"/>
      <c r="U264" s="31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  <c r="IU264" s="32"/>
      <c r="IV264" s="32"/>
    </row>
    <row r="265" spans="1:256" s="1" customFormat="1">
      <c r="A265" s="32"/>
      <c r="B265" s="28"/>
      <c r="C265" s="116"/>
      <c r="D265" s="116"/>
      <c r="E265" s="29"/>
      <c r="F265" s="105"/>
      <c r="G265" s="105"/>
      <c r="H265" s="105"/>
      <c r="I265" s="105"/>
      <c r="J265" s="105"/>
      <c r="K265" s="29"/>
      <c r="L265" s="31"/>
      <c r="M265" s="29"/>
      <c r="N265" s="31"/>
      <c r="O265" s="29"/>
      <c r="P265" s="31"/>
      <c r="Q265" s="30"/>
      <c r="R265" s="31"/>
      <c r="S265" s="30"/>
      <c r="T265" s="30"/>
      <c r="U265" s="31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  <c r="IU265" s="32"/>
      <c r="IV265" s="32"/>
    </row>
    <row r="266" spans="1:256" s="1" customFormat="1">
      <c r="A266" s="32"/>
      <c r="B266" s="28"/>
      <c r="C266" s="116"/>
      <c r="D266" s="116"/>
      <c r="E266" s="29"/>
      <c r="F266" s="105"/>
      <c r="G266" s="105"/>
      <c r="H266" s="105"/>
      <c r="I266" s="105"/>
      <c r="J266" s="105"/>
      <c r="K266" s="29"/>
      <c r="L266" s="31"/>
      <c r="M266" s="29"/>
      <c r="N266" s="31"/>
      <c r="O266" s="29"/>
      <c r="P266" s="31"/>
      <c r="Q266" s="30"/>
      <c r="R266" s="31"/>
      <c r="S266" s="30"/>
      <c r="T266" s="30"/>
      <c r="U266" s="31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  <c r="IU266" s="32"/>
      <c r="IV266" s="32"/>
    </row>
    <row r="267" spans="1:256" s="1" customFormat="1">
      <c r="A267" s="32"/>
      <c r="B267" s="28"/>
      <c r="C267" s="116"/>
      <c r="D267" s="116"/>
      <c r="E267" s="29"/>
      <c r="F267" s="105"/>
      <c r="G267" s="105"/>
      <c r="H267" s="105"/>
      <c r="I267" s="105"/>
      <c r="J267" s="105"/>
      <c r="K267" s="29"/>
      <c r="L267" s="31"/>
      <c r="M267" s="29"/>
      <c r="N267" s="31"/>
      <c r="O267" s="29"/>
      <c r="P267" s="31"/>
      <c r="Q267" s="30"/>
      <c r="R267" s="31"/>
      <c r="S267" s="30"/>
      <c r="T267" s="30"/>
      <c r="U267" s="31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  <c r="IU267" s="32"/>
      <c r="IV267" s="32"/>
    </row>
    <row r="268" spans="1:256" s="2" customFormat="1" ht="14.4">
      <c r="A268" s="32"/>
      <c r="B268" s="28"/>
      <c r="C268" s="116"/>
      <c r="D268" s="116"/>
      <c r="E268" s="29"/>
      <c r="F268" s="105"/>
      <c r="G268" s="105"/>
      <c r="H268" s="105"/>
      <c r="I268" s="105"/>
      <c r="J268" s="105"/>
      <c r="K268" s="29"/>
      <c r="L268" s="31"/>
      <c r="M268" s="29"/>
      <c r="N268" s="31"/>
      <c r="O268" s="29"/>
      <c r="P268" s="31"/>
      <c r="Q268" s="30"/>
      <c r="R268" s="31"/>
      <c r="S268" s="30"/>
      <c r="T268" s="30"/>
      <c r="U268" s="31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  <c r="IU268" s="32"/>
      <c r="IV268" s="32"/>
    </row>
    <row r="269" spans="1:256" s="1" customFormat="1">
      <c r="A269" s="32"/>
      <c r="B269" s="28"/>
      <c r="C269" s="116"/>
      <c r="D269" s="116"/>
      <c r="E269" s="29"/>
      <c r="F269" s="105"/>
      <c r="G269" s="105"/>
      <c r="H269" s="105"/>
      <c r="I269" s="105"/>
      <c r="J269" s="105"/>
      <c r="K269" s="29"/>
      <c r="L269" s="31"/>
      <c r="M269" s="29"/>
      <c r="N269" s="31"/>
      <c r="O269" s="29"/>
      <c r="P269" s="31"/>
      <c r="Q269" s="30"/>
      <c r="R269" s="31"/>
      <c r="S269" s="30"/>
      <c r="T269" s="30"/>
      <c r="U269" s="31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  <c r="IU269" s="32"/>
      <c r="IV269" s="32"/>
    </row>
    <row r="270" spans="1:256" s="1" customFormat="1">
      <c r="A270" s="32"/>
      <c r="B270" s="28"/>
      <c r="C270" s="116"/>
      <c r="D270" s="116"/>
      <c r="E270" s="29"/>
      <c r="F270" s="105"/>
      <c r="G270" s="105"/>
      <c r="H270" s="105"/>
      <c r="I270" s="105"/>
      <c r="J270" s="105"/>
      <c r="K270" s="29"/>
      <c r="L270" s="31"/>
      <c r="M270" s="29"/>
      <c r="N270" s="31"/>
      <c r="O270" s="29"/>
      <c r="P270" s="31"/>
      <c r="Q270" s="30"/>
      <c r="R270" s="31"/>
      <c r="S270" s="30"/>
      <c r="T270" s="30"/>
      <c r="U270" s="31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  <c r="IU270" s="32"/>
      <c r="IV270" s="32"/>
    </row>
  </sheetData>
  <mergeCells count="7">
    <mergeCell ref="E6:S6"/>
    <mergeCell ref="E7:Q7"/>
    <mergeCell ref="A8:D8"/>
    <mergeCell ref="E10:I10"/>
    <mergeCell ref="J10:R10"/>
    <mergeCell ref="E9:R9"/>
    <mergeCell ref="E8:R8"/>
  </mergeCells>
  <pageMargins left="1" right="1" top="1" bottom="1" header="0.5" footer="0.5"/>
  <pageSetup paperSize="9" scale="115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V270"/>
  <sheetViews>
    <sheetView tabSelected="1" workbookViewId="0">
      <selection activeCell="AE12" sqref="AE12"/>
    </sheetView>
  </sheetViews>
  <sheetFormatPr defaultColWidth="5.6640625" defaultRowHeight="13.8"/>
  <cols>
    <col min="1" max="1" width="5.6640625" style="32" customWidth="1"/>
    <col min="2" max="2" width="5.6640625" style="28" customWidth="1"/>
    <col min="3" max="4" width="6.6640625" style="116" customWidth="1"/>
    <col min="5" max="5" width="6.6640625" style="29" customWidth="1"/>
    <col min="6" max="10" width="5.33203125" style="105" customWidth="1"/>
    <col min="11" max="11" width="6.6640625" style="29" customWidth="1"/>
    <col min="12" max="12" width="6.6640625" style="31" customWidth="1"/>
    <col min="13" max="13" width="6.6640625" style="29" customWidth="1"/>
    <col min="14" max="14" width="6.6640625" style="31" customWidth="1"/>
    <col min="15" max="15" width="6.6640625" style="29" customWidth="1"/>
    <col min="16" max="16" width="6.6640625" style="31" customWidth="1"/>
    <col min="17" max="17" width="6.6640625" style="30" customWidth="1"/>
    <col min="18" max="18" width="6.6640625" style="31" customWidth="1"/>
    <col min="19" max="19" width="5.33203125" style="30" hidden="1" customWidth="1"/>
    <col min="20" max="20" width="4.6640625" style="30" hidden="1" customWidth="1"/>
    <col min="21" max="21" width="3.109375" style="31" hidden="1" customWidth="1"/>
    <col min="22" max="23" width="4.6640625" style="32" hidden="1" customWidth="1"/>
    <col min="24" max="25" width="5.109375" style="32" hidden="1" customWidth="1"/>
    <col min="26" max="26" width="6.33203125" style="32" hidden="1" customWidth="1"/>
    <col min="27" max="28" width="7.44140625" style="32" hidden="1" customWidth="1"/>
    <col min="29" max="255" width="9.109375" style="32" customWidth="1"/>
    <col min="256" max="16384" width="5.6640625" style="32"/>
  </cols>
  <sheetData>
    <row r="3" spans="1:256" ht="12.6" customHeight="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4"/>
      <c r="T3" s="125"/>
      <c r="U3" s="125"/>
      <c r="V3" s="124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  <c r="IT3" s="125"/>
      <c r="IU3" s="125"/>
      <c r="IV3" s="125"/>
    </row>
    <row r="4" spans="1:256" ht="12.6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4"/>
      <c r="T4" s="125"/>
      <c r="U4" s="125"/>
      <c r="V4" s="124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  <c r="IT4" s="125"/>
      <c r="IU4" s="125"/>
      <c r="IV4" s="125"/>
    </row>
    <row r="5" spans="1:256" ht="12.6" customHeight="1">
      <c r="A5" s="126"/>
      <c r="B5" s="126"/>
      <c r="C5" s="126"/>
      <c r="D5" s="126"/>
      <c r="E5" s="262" t="s">
        <v>22</v>
      </c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127"/>
      <c r="T5" s="128"/>
      <c r="U5" s="128"/>
      <c r="V5" s="127"/>
      <c r="W5" s="128"/>
      <c r="X5" s="128"/>
      <c r="Y5" s="128"/>
      <c r="Z5" s="128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</row>
    <row r="6" spans="1:256" s="33" customFormat="1" ht="12.6" customHeight="1">
      <c r="A6" s="126"/>
      <c r="B6" s="126"/>
      <c r="C6" s="126"/>
      <c r="D6" s="126"/>
      <c r="E6" s="256" t="s">
        <v>25</v>
      </c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128"/>
      <c r="U6" s="128"/>
      <c r="V6" s="127"/>
      <c r="W6" s="128"/>
      <c r="X6" s="128"/>
      <c r="Y6" s="128"/>
      <c r="Z6" s="128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</row>
    <row r="7" spans="1:256" s="43" customFormat="1" ht="12.6" customHeight="1">
      <c r="A7" s="129"/>
      <c r="B7" s="128"/>
      <c r="C7" s="127"/>
      <c r="D7" s="127"/>
      <c r="E7" s="257" t="s">
        <v>24</v>
      </c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42"/>
      <c r="S7" s="127"/>
      <c r="T7" s="128"/>
      <c r="U7" s="128"/>
      <c r="V7" s="127"/>
      <c r="W7" s="128"/>
      <c r="X7" s="128"/>
      <c r="Y7" s="128"/>
      <c r="Z7" s="128"/>
    </row>
    <row r="8" spans="1:256" s="43" customFormat="1" ht="12.6" customHeight="1" thickBot="1">
      <c r="A8" s="258" t="s">
        <v>28</v>
      </c>
      <c r="B8" s="258"/>
      <c r="C8" s="258"/>
      <c r="D8" s="258"/>
      <c r="E8" s="257" t="s">
        <v>31</v>
      </c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128"/>
      <c r="T8" s="128"/>
      <c r="U8" s="127"/>
    </row>
    <row r="9" spans="1:256" s="43" customFormat="1" ht="12.6" customHeight="1" thickTop="1" thickBot="1">
      <c r="A9" s="247"/>
      <c r="B9" s="247"/>
      <c r="C9" s="247"/>
      <c r="D9" s="247"/>
      <c r="E9" s="263" t="s">
        <v>30</v>
      </c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128"/>
      <c r="T9" s="128"/>
      <c r="U9" s="127"/>
    </row>
    <row r="10" spans="1:256" s="43" customFormat="1" ht="12.6" customHeight="1" thickTop="1" thickBot="1">
      <c r="A10" s="45"/>
      <c r="B10" s="130"/>
      <c r="C10" s="131"/>
      <c r="D10" s="132"/>
      <c r="E10" s="259" t="s">
        <v>17</v>
      </c>
      <c r="F10" s="260"/>
      <c r="G10" s="260"/>
      <c r="H10" s="260"/>
      <c r="I10" s="261"/>
      <c r="J10" s="259" t="s">
        <v>18</v>
      </c>
      <c r="K10" s="260"/>
      <c r="L10" s="260"/>
      <c r="M10" s="260"/>
      <c r="N10" s="260"/>
      <c r="O10" s="260"/>
      <c r="P10" s="260"/>
      <c r="Q10" s="260"/>
      <c r="R10" s="260"/>
      <c r="S10" s="133"/>
      <c r="T10" s="133"/>
      <c r="U10" s="133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s="43" customFormat="1" ht="12.6" customHeight="1" thickTop="1" thickBot="1">
      <c r="A11" s="134" t="s">
        <v>19</v>
      </c>
      <c r="B11" s="135" t="s">
        <v>1</v>
      </c>
      <c r="C11" s="136" t="s">
        <v>2</v>
      </c>
      <c r="D11" s="137" t="s">
        <v>20</v>
      </c>
      <c r="E11" s="138" t="s">
        <v>8</v>
      </c>
      <c r="F11" s="139" t="s">
        <v>3</v>
      </c>
      <c r="G11" s="139" t="s">
        <v>4</v>
      </c>
      <c r="H11" s="137" t="s">
        <v>5</v>
      </c>
      <c r="I11" s="140" t="s">
        <v>6</v>
      </c>
      <c r="J11" s="137" t="s">
        <v>8</v>
      </c>
      <c r="K11" s="141" t="s">
        <v>9</v>
      </c>
      <c r="L11" s="141" t="s">
        <v>7</v>
      </c>
      <c r="M11" s="142" t="s">
        <v>10</v>
      </c>
      <c r="N11" s="141" t="s">
        <v>7</v>
      </c>
      <c r="O11" s="142" t="s">
        <v>11</v>
      </c>
      <c r="P11" s="141" t="s">
        <v>7</v>
      </c>
      <c r="Q11" s="142" t="s">
        <v>12</v>
      </c>
      <c r="R11" s="143" t="s">
        <v>7</v>
      </c>
      <c r="S11" s="144" t="s">
        <v>0</v>
      </c>
      <c r="T11" s="145">
        <v>128</v>
      </c>
      <c r="U11" s="146" t="s">
        <v>7</v>
      </c>
      <c r="V11" s="147" t="s">
        <v>3</v>
      </c>
      <c r="W11" s="147" t="s">
        <v>4</v>
      </c>
      <c r="X11" s="147" t="s">
        <v>21</v>
      </c>
      <c r="Y11" s="147" t="s">
        <v>9</v>
      </c>
      <c r="Z11" s="147" t="s">
        <v>10</v>
      </c>
      <c r="AA11" s="147" t="s">
        <v>11</v>
      </c>
      <c r="AB11" s="147" t="s">
        <v>12</v>
      </c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  <c r="EF11" s="148"/>
      <c r="EG11" s="148"/>
      <c r="EH11" s="148"/>
      <c r="EI11" s="148"/>
      <c r="EJ11" s="148"/>
      <c r="EK11" s="148"/>
      <c r="EL11" s="148"/>
      <c r="EM11" s="148"/>
      <c r="EN11" s="148"/>
      <c r="EO11" s="148"/>
      <c r="EP11" s="148"/>
      <c r="EQ11" s="148"/>
      <c r="ER11" s="148"/>
      <c r="ES11" s="148"/>
      <c r="ET11" s="148"/>
      <c r="EU11" s="148"/>
      <c r="EV11" s="148"/>
      <c r="EW11" s="148"/>
      <c r="EX11" s="148"/>
      <c r="EY11" s="148"/>
      <c r="EZ11" s="148"/>
      <c r="FA11" s="148"/>
      <c r="FB11" s="148"/>
      <c r="FC11" s="148"/>
      <c r="FD11" s="148"/>
      <c r="FE11" s="148"/>
      <c r="FF11" s="148"/>
      <c r="FG11" s="148"/>
      <c r="FH11" s="148"/>
      <c r="FI11" s="148"/>
      <c r="FJ11" s="148"/>
      <c r="FK11" s="148"/>
      <c r="FL11" s="148"/>
      <c r="FM11" s="148"/>
      <c r="FN11" s="148"/>
      <c r="FO11" s="148"/>
      <c r="FP11" s="148"/>
      <c r="FQ11" s="148"/>
      <c r="FR11" s="148"/>
      <c r="FS11" s="148"/>
      <c r="FT11" s="148"/>
      <c r="FU11" s="148"/>
      <c r="FV11" s="148"/>
      <c r="FW11" s="148"/>
      <c r="FX11" s="148"/>
      <c r="FY11" s="148"/>
      <c r="FZ11" s="148"/>
      <c r="GA11" s="148"/>
      <c r="GB11" s="148"/>
      <c r="GC11" s="148"/>
      <c r="GD11" s="148"/>
      <c r="GE11" s="148"/>
      <c r="GF11" s="148"/>
      <c r="GG11" s="148"/>
      <c r="GH11" s="148"/>
      <c r="GI11" s="148"/>
      <c r="GJ11" s="148"/>
      <c r="GK11" s="148"/>
      <c r="GL11" s="148"/>
      <c r="GM11" s="148"/>
      <c r="GN11" s="148"/>
      <c r="GO11" s="148"/>
      <c r="GP11" s="148"/>
      <c r="GQ11" s="148"/>
      <c r="GR11" s="148"/>
      <c r="GS11" s="148"/>
      <c r="GT11" s="148"/>
      <c r="GU11" s="148"/>
      <c r="GV11" s="148"/>
      <c r="GW11" s="148"/>
      <c r="GX11" s="148"/>
      <c r="GY11" s="148"/>
      <c r="GZ11" s="148"/>
      <c r="HA11" s="148"/>
      <c r="HB11" s="148"/>
      <c r="HC11" s="148"/>
      <c r="HD11" s="148"/>
      <c r="HE11" s="148"/>
      <c r="HF11" s="148"/>
      <c r="HG11" s="148"/>
      <c r="HH11" s="148"/>
      <c r="HI11" s="148"/>
      <c r="HJ11" s="148"/>
      <c r="HK11" s="148"/>
      <c r="HL11" s="148"/>
      <c r="HM11" s="148"/>
      <c r="HN11" s="148"/>
      <c r="HO11" s="148"/>
      <c r="HP11" s="148"/>
      <c r="HQ11" s="148"/>
      <c r="HR11" s="148"/>
      <c r="HS11" s="148"/>
      <c r="HT11" s="148"/>
      <c r="HU11" s="148"/>
      <c r="HV11" s="148"/>
      <c r="HW11" s="148"/>
      <c r="HX11" s="148"/>
      <c r="HY11" s="148"/>
      <c r="HZ11" s="148"/>
      <c r="IA11" s="148"/>
      <c r="IB11" s="148"/>
      <c r="IC11" s="148"/>
      <c r="ID11" s="148"/>
      <c r="IE11" s="148"/>
      <c r="IF11" s="148"/>
      <c r="IG11" s="148"/>
      <c r="IH11" s="148"/>
      <c r="II11" s="148"/>
      <c r="IJ11" s="148"/>
      <c r="IK11" s="148"/>
      <c r="IL11" s="148"/>
      <c r="IM11" s="148"/>
      <c r="IN11" s="148"/>
      <c r="IO11" s="148"/>
      <c r="IP11" s="148"/>
      <c r="IQ11" s="148"/>
      <c r="IR11" s="148"/>
      <c r="IS11" s="148"/>
      <c r="IT11" s="148"/>
      <c r="IU11" s="148"/>
      <c r="IV11" s="148"/>
    </row>
    <row r="12" spans="1:256" s="43" customFormat="1" ht="12.6" customHeight="1" thickTop="1" thickBot="1">
      <c r="A12" s="149"/>
      <c r="B12" s="150"/>
      <c r="C12" s="151"/>
      <c r="D12" s="151"/>
      <c r="E12" s="152"/>
      <c r="F12" s="133"/>
      <c r="G12" s="133"/>
      <c r="H12" s="133"/>
      <c r="I12" s="133"/>
      <c r="J12" s="133"/>
      <c r="K12" s="153"/>
      <c r="L12" s="131"/>
      <c r="M12" s="154"/>
      <c r="N12" s="131"/>
      <c r="O12" s="154"/>
      <c r="P12" s="131"/>
      <c r="Q12" s="154"/>
      <c r="R12" s="132"/>
      <c r="S12" s="155"/>
      <c r="T12" s="154"/>
      <c r="U12" s="131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  <c r="EG12" s="148"/>
      <c r="EH12" s="148"/>
      <c r="EI12" s="148"/>
      <c r="EJ12" s="148"/>
      <c r="EK12" s="148"/>
      <c r="EL12" s="148"/>
      <c r="EM12" s="148"/>
      <c r="EN12" s="148"/>
      <c r="EO12" s="148"/>
      <c r="EP12" s="148"/>
      <c r="EQ12" s="148"/>
      <c r="ER12" s="148"/>
      <c r="ES12" s="148"/>
      <c r="ET12" s="148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  <c r="FH12" s="148"/>
      <c r="FI12" s="148"/>
      <c r="FJ12" s="148"/>
      <c r="FK12" s="148"/>
      <c r="FL12" s="148"/>
      <c r="FM12" s="148"/>
      <c r="FN12" s="148"/>
      <c r="FO12" s="148"/>
      <c r="FP12" s="148"/>
      <c r="FQ12" s="148"/>
      <c r="FR12" s="148"/>
      <c r="FS12" s="148"/>
      <c r="FT12" s="148"/>
      <c r="FU12" s="148"/>
      <c r="FV12" s="148"/>
      <c r="FW12" s="148"/>
      <c r="FX12" s="148"/>
      <c r="FY12" s="148"/>
      <c r="FZ12" s="148"/>
      <c r="GA12" s="148"/>
      <c r="GB12" s="148"/>
      <c r="GC12" s="148"/>
      <c r="GD12" s="148"/>
      <c r="GE12" s="148"/>
      <c r="GF12" s="148"/>
      <c r="GG12" s="148"/>
      <c r="GH12" s="148"/>
      <c r="GI12" s="148"/>
      <c r="GJ12" s="148"/>
      <c r="GK12" s="148"/>
      <c r="GL12" s="148"/>
      <c r="GM12" s="148"/>
      <c r="GN12" s="148"/>
      <c r="GO12" s="148"/>
      <c r="GP12" s="148"/>
      <c r="GQ12" s="148"/>
      <c r="GR12" s="148"/>
      <c r="GS12" s="148"/>
      <c r="GT12" s="148"/>
      <c r="GU12" s="148"/>
      <c r="GV12" s="148"/>
      <c r="GW12" s="148"/>
      <c r="GX12" s="148"/>
      <c r="GY12" s="148"/>
      <c r="GZ12" s="148"/>
      <c r="HA12" s="148"/>
      <c r="HB12" s="148"/>
      <c r="HC12" s="148"/>
      <c r="HD12" s="148"/>
      <c r="HE12" s="148"/>
      <c r="HF12" s="148"/>
      <c r="HG12" s="148"/>
      <c r="HH12" s="148"/>
      <c r="HI12" s="148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8"/>
      <c r="IF12" s="148"/>
      <c r="IG12" s="148"/>
      <c r="IH12" s="148"/>
      <c r="II12" s="148"/>
      <c r="IJ12" s="148"/>
      <c r="IK12" s="148"/>
      <c r="IL12" s="148"/>
      <c r="IM12" s="148"/>
      <c r="IN12" s="148"/>
      <c r="IO12" s="148"/>
      <c r="IP12" s="148"/>
      <c r="IQ12" s="148"/>
      <c r="IR12" s="148"/>
      <c r="IS12" s="148"/>
      <c r="IT12" s="148"/>
      <c r="IU12" s="148"/>
      <c r="IV12" s="148"/>
    </row>
    <row r="13" spans="1:256" s="44" customFormat="1" ht="15" customHeight="1" thickTop="1">
      <c r="A13" s="171">
        <v>8</v>
      </c>
      <c r="B13" s="172"/>
      <c r="C13" s="173">
        <f t="shared" ref="C13:C57" si="0">A13*B13</f>
        <v>0</v>
      </c>
      <c r="D13" s="174">
        <f>SUM(E13)+(K13*L13)+(M13*N13)+(O13*P13)+(Q13*R13)</f>
        <v>0</v>
      </c>
      <c r="E13" s="175">
        <f>SUM(F13:I13)</f>
        <v>0</v>
      </c>
      <c r="F13" s="176">
        <f>(C13-J13)*4.3/10</f>
        <v>0</v>
      </c>
      <c r="G13" s="177">
        <f>(C13-J13)*2.8/10</f>
        <v>0</v>
      </c>
      <c r="H13" s="177">
        <f>(C13-J13)*1.5/10</f>
        <v>0</v>
      </c>
      <c r="I13" s="178">
        <f>(C13-J13)*1.5/10</f>
        <v>0</v>
      </c>
      <c r="J13" s="179">
        <f>(K13*L13)+(M13*N13)+(O13*P13)+(Q13*R13)</f>
        <v>0</v>
      </c>
      <c r="K13" s="180">
        <v>0</v>
      </c>
      <c r="L13" s="181">
        <v>4</v>
      </c>
      <c r="M13" s="182">
        <v>0</v>
      </c>
      <c r="N13" s="182">
        <v>0</v>
      </c>
      <c r="O13" s="182">
        <v>0</v>
      </c>
      <c r="P13" s="182">
        <v>0</v>
      </c>
      <c r="Q13" s="182">
        <v>0</v>
      </c>
      <c r="R13" s="182">
        <v>0</v>
      </c>
      <c r="S13" s="157">
        <v>0</v>
      </c>
      <c r="T13" s="158" t="e">
        <f>C13*#REF!</f>
        <v>#REF!</v>
      </c>
      <c r="U13" s="159">
        <v>0</v>
      </c>
      <c r="V13" s="160" t="e">
        <f>SUM(F13+#REF!)</f>
        <v>#REF!</v>
      </c>
      <c r="W13" s="160" t="e">
        <f>SUM(G13+#REF!)</f>
        <v>#REF!</v>
      </c>
      <c r="X13" s="160" t="e">
        <f>SUM(H13+#REF!)</f>
        <v>#REF!</v>
      </c>
      <c r="Y13" s="160">
        <v>0</v>
      </c>
      <c r="Z13" s="160">
        <v>0</v>
      </c>
      <c r="AA13" s="160">
        <v>0</v>
      </c>
      <c r="AB13" s="160">
        <v>0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44" customFormat="1" ht="15" customHeight="1">
      <c r="A14" s="183">
        <v>10</v>
      </c>
      <c r="B14" s="184"/>
      <c r="C14" s="173">
        <f t="shared" si="0"/>
        <v>0</v>
      </c>
      <c r="D14" s="174">
        <f t="shared" ref="D14:D15" si="1">SUM(E14)+(K14*L14)+(M14*N14)+(O14*P14)+(Q14*R14)</f>
        <v>0</v>
      </c>
      <c r="E14" s="185">
        <f t="shared" ref="E14:E57" si="2">SUM(F14:I14)</f>
        <v>0</v>
      </c>
      <c r="F14" s="186">
        <f t="shared" ref="F14:F15" si="3">(C14-J14)*4.3/10</f>
        <v>0</v>
      </c>
      <c r="G14" s="187">
        <f t="shared" ref="G14:G41" si="4">(C14-J14)*2.8/10</f>
        <v>0</v>
      </c>
      <c r="H14" s="188">
        <f t="shared" ref="H14:H15" si="5">(C14-J14)*1.5/10</f>
        <v>0</v>
      </c>
      <c r="I14" s="189">
        <f t="shared" ref="I14:I15" si="6">(C14-J14)*1.5/10</f>
        <v>0</v>
      </c>
      <c r="J14" s="190">
        <f t="shared" ref="J14:J15" si="7">K14*L14+M14*N14+O14*P14+Q14*R14</f>
        <v>0</v>
      </c>
      <c r="K14" s="180">
        <f>B14*0.8</f>
        <v>0</v>
      </c>
      <c r="L14" s="181">
        <v>4</v>
      </c>
      <c r="M14" s="182">
        <v>0</v>
      </c>
      <c r="N14" s="182">
        <v>0</v>
      </c>
      <c r="O14" s="182">
        <v>0</v>
      </c>
      <c r="P14" s="182">
        <v>0</v>
      </c>
      <c r="Q14" s="182">
        <v>0</v>
      </c>
      <c r="R14" s="182">
        <v>0</v>
      </c>
      <c r="S14" s="157"/>
      <c r="T14" s="158"/>
      <c r="U14" s="156"/>
      <c r="V14" s="160"/>
      <c r="W14" s="160"/>
      <c r="X14" s="160"/>
      <c r="Y14" s="160"/>
      <c r="Z14" s="160"/>
      <c r="AA14" s="160"/>
      <c r="AB14" s="160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44" customFormat="1" ht="15" customHeight="1">
      <c r="A15" s="183">
        <v>12</v>
      </c>
      <c r="B15" s="184"/>
      <c r="C15" s="173">
        <f t="shared" si="0"/>
        <v>0</v>
      </c>
      <c r="D15" s="174">
        <f t="shared" si="1"/>
        <v>0</v>
      </c>
      <c r="E15" s="185">
        <f t="shared" si="2"/>
        <v>0</v>
      </c>
      <c r="F15" s="186">
        <f t="shared" si="3"/>
        <v>0</v>
      </c>
      <c r="G15" s="187">
        <f t="shared" si="4"/>
        <v>0</v>
      </c>
      <c r="H15" s="188">
        <f t="shared" si="5"/>
        <v>0</v>
      </c>
      <c r="I15" s="189">
        <f t="shared" si="6"/>
        <v>0</v>
      </c>
      <c r="J15" s="190">
        <f t="shared" si="7"/>
        <v>0</v>
      </c>
      <c r="K15" s="180">
        <f>B15*0.8</f>
        <v>0</v>
      </c>
      <c r="L15" s="181">
        <v>4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57"/>
      <c r="T15" s="158"/>
      <c r="U15" s="156"/>
      <c r="V15" s="160"/>
      <c r="W15" s="160"/>
      <c r="X15" s="160"/>
      <c r="Y15" s="160"/>
      <c r="Z15" s="160"/>
      <c r="AA15" s="160"/>
      <c r="AB15" s="160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3" customFormat="1" ht="15" customHeight="1">
      <c r="A16" s="183">
        <v>14</v>
      </c>
      <c r="B16" s="184"/>
      <c r="C16" s="173">
        <f t="shared" si="0"/>
        <v>0</v>
      </c>
      <c r="D16" s="174">
        <f>SUM(E16)+(K16*L16)+(M16*N16)+(O16*P16)+(Q16*R16)</f>
        <v>0</v>
      </c>
      <c r="E16" s="185">
        <f t="shared" si="2"/>
        <v>0</v>
      </c>
      <c r="F16" s="186">
        <f>(C16-J16)*4.3/10</f>
        <v>0</v>
      </c>
      <c r="G16" s="187">
        <f t="shared" si="4"/>
        <v>0</v>
      </c>
      <c r="H16" s="188">
        <f>(C16-J16)*1.5/10</f>
        <v>0</v>
      </c>
      <c r="I16" s="189">
        <f>(C16-J16)*1.5/10</f>
        <v>0</v>
      </c>
      <c r="J16" s="190">
        <f>K16*L16+M16*N16+O16*P16+Q16*R16</f>
        <v>0</v>
      </c>
      <c r="K16" s="180">
        <f>B16*0.8</f>
        <v>0</v>
      </c>
      <c r="L16" s="181">
        <v>4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57"/>
      <c r="T16" s="158"/>
      <c r="U16" s="156"/>
      <c r="V16" s="160"/>
      <c r="W16" s="160"/>
      <c r="X16" s="160"/>
      <c r="Y16" s="160"/>
      <c r="Z16" s="160"/>
      <c r="AA16" s="160"/>
      <c r="AB16" s="160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3" customFormat="1" ht="15" customHeight="1">
      <c r="A17" s="183">
        <v>16</v>
      </c>
      <c r="B17" s="184"/>
      <c r="C17" s="173">
        <f t="shared" si="0"/>
        <v>0</v>
      </c>
      <c r="D17" s="174">
        <f t="shared" ref="D17:D57" si="8">SUM(E17)+(K17*L17)+(M17*N17)+(O17*P17)+(Q17*R17)</f>
        <v>0</v>
      </c>
      <c r="E17" s="185">
        <f t="shared" si="2"/>
        <v>0</v>
      </c>
      <c r="F17" s="186">
        <f>(C17-J17)*4.3/10</f>
        <v>0</v>
      </c>
      <c r="G17" s="187">
        <f t="shared" si="4"/>
        <v>0</v>
      </c>
      <c r="H17" s="188">
        <f>(C17-J17)*1.5/10</f>
        <v>0</v>
      </c>
      <c r="I17" s="189">
        <f>(C17-J17)*1.5/10</f>
        <v>0</v>
      </c>
      <c r="J17" s="190">
        <f t="shared" ref="J17:J57" si="9">K17*L17+M17*N17+O17*P17+Q17*R17</f>
        <v>0</v>
      </c>
      <c r="K17" s="180">
        <f>B17*0.8</f>
        <v>0</v>
      </c>
      <c r="L17" s="181">
        <v>4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57"/>
      <c r="T17" s="158"/>
      <c r="U17" s="156"/>
      <c r="V17" s="160"/>
      <c r="W17" s="160"/>
      <c r="X17" s="160"/>
      <c r="Y17" s="160"/>
      <c r="Z17" s="160"/>
      <c r="AA17" s="160"/>
      <c r="AB17" s="160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1" customFormat="1" ht="15" customHeight="1">
      <c r="A18" s="191">
        <v>18</v>
      </c>
      <c r="B18" s="184"/>
      <c r="C18" s="173">
        <f t="shared" si="0"/>
        <v>0</v>
      </c>
      <c r="D18" s="174">
        <f t="shared" si="8"/>
        <v>0</v>
      </c>
      <c r="E18" s="185">
        <f t="shared" si="2"/>
        <v>0</v>
      </c>
      <c r="F18" s="186">
        <f>(C18-J18)*3.9/10</f>
        <v>0</v>
      </c>
      <c r="G18" s="187">
        <f t="shared" si="4"/>
        <v>0</v>
      </c>
      <c r="H18" s="188">
        <f>(C18-J18)*1.7/10</f>
        <v>0</v>
      </c>
      <c r="I18" s="189">
        <f>(C18-J18)*1.7/10</f>
        <v>0</v>
      </c>
      <c r="J18" s="190">
        <f t="shared" si="9"/>
        <v>0</v>
      </c>
      <c r="K18" s="192">
        <f>B18*1.4</f>
        <v>0</v>
      </c>
      <c r="L18" s="193">
        <v>4</v>
      </c>
      <c r="M18" s="194">
        <v>0</v>
      </c>
      <c r="N18" s="194">
        <v>0</v>
      </c>
      <c r="O18" s="194">
        <v>0</v>
      </c>
      <c r="P18" s="194">
        <v>0</v>
      </c>
      <c r="Q18" s="194">
        <v>0</v>
      </c>
      <c r="R18" s="194">
        <v>0</v>
      </c>
      <c r="S18" s="161">
        <v>0</v>
      </c>
      <c r="T18" s="162">
        <v>0</v>
      </c>
      <c r="U18" s="163">
        <v>0</v>
      </c>
      <c r="V18" s="160" t="e">
        <f>SUM(F18+#REF!+K18)</f>
        <v>#REF!</v>
      </c>
      <c r="W18" s="160" t="e">
        <f>SUM(G18+#REF!+K18)</f>
        <v>#REF!</v>
      </c>
      <c r="X18" s="160" t="e">
        <f>SUM(H18+#REF!)</f>
        <v>#REF!</v>
      </c>
      <c r="Y18" s="160">
        <f>SUM(K18)</f>
        <v>0</v>
      </c>
      <c r="Z18" s="160">
        <v>0</v>
      </c>
      <c r="AA18" s="160">
        <v>0</v>
      </c>
      <c r="AB18" s="160">
        <v>0</v>
      </c>
    </row>
    <row r="19" spans="1:256" s="1" customFormat="1" ht="15" customHeight="1">
      <c r="A19" s="191">
        <v>20</v>
      </c>
      <c r="B19" s="184"/>
      <c r="C19" s="195">
        <f t="shared" si="0"/>
        <v>0</v>
      </c>
      <c r="D19" s="174">
        <f t="shared" si="8"/>
        <v>0</v>
      </c>
      <c r="E19" s="185">
        <f t="shared" si="2"/>
        <v>0</v>
      </c>
      <c r="F19" s="186">
        <f t="shared" ref="F19:F24" si="10">(C19-J19)*3.9/10</f>
        <v>0</v>
      </c>
      <c r="G19" s="187">
        <f t="shared" si="4"/>
        <v>0</v>
      </c>
      <c r="H19" s="188">
        <f t="shared" ref="H19:H24" si="11">(C19-J19)*1.7/10</f>
        <v>0</v>
      </c>
      <c r="I19" s="189">
        <f t="shared" ref="I19:I24" si="12">(C19-J19)*1.7/10</f>
        <v>0</v>
      </c>
      <c r="J19" s="190">
        <f t="shared" si="9"/>
        <v>0</v>
      </c>
      <c r="K19" s="192">
        <f>B19*1.4</f>
        <v>0</v>
      </c>
      <c r="L19" s="193">
        <v>4</v>
      </c>
      <c r="M19" s="194">
        <v>0</v>
      </c>
      <c r="N19" s="194">
        <v>0</v>
      </c>
      <c r="O19" s="194">
        <v>0</v>
      </c>
      <c r="P19" s="194">
        <v>0</v>
      </c>
      <c r="Q19" s="194">
        <v>0</v>
      </c>
      <c r="R19" s="194">
        <v>0</v>
      </c>
      <c r="S19" s="161">
        <v>0</v>
      </c>
      <c r="T19" s="162">
        <v>0</v>
      </c>
      <c r="U19" s="163">
        <v>0</v>
      </c>
      <c r="V19" s="160" t="e">
        <f>SUM(F19+#REF!+K19)</f>
        <v>#REF!</v>
      </c>
      <c r="W19" s="160" t="e">
        <f>SUM(G19+#REF!+K19)</f>
        <v>#REF!</v>
      </c>
      <c r="X19" s="160" t="e">
        <f>SUM(H19+#REF!)</f>
        <v>#REF!</v>
      </c>
      <c r="Y19" s="160">
        <f t="shared" ref="Y19:Y25" si="13">SUM(K19)</f>
        <v>0</v>
      </c>
      <c r="Z19" s="160">
        <v>0</v>
      </c>
      <c r="AA19" s="160">
        <v>0</v>
      </c>
      <c r="AB19" s="160">
        <v>0</v>
      </c>
    </row>
    <row r="20" spans="1:256" s="1" customFormat="1" ht="15" customHeight="1">
      <c r="A20" s="191">
        <v>22</v>
      </c>
      <c r="B20" s="184"/>
      <c r="C20" s="195">
        <f t="shared" si="0"/>
        <v>0</v>
      </c>
      <c r="D20" s="174">
        <f t="shared" si="8"/>
        <v>0</v>
      </c>
      <c r="E20" s="185">
        <f t="shared" si="2"/>
        <v>0</v>
      </c>
      <c r="F20" s="186">
        <f t="shared" si="10"/>
        <v>0</v>
      </c>
      <c r="G20" s="187">
        <f t="shared" si="4"/>
        <v>0</v>
      </c>
      <c r="H20" s="188">
        <f t="shared" si="11"/>
        <v>0</v>
      </c>
      <c r="I20" s="189">
        <f t="shared" si="12"/>
        <v>0</v>
      </c>
      <c r="J20" s="190">
        <f t="shared" si="9"/>
        <v>0</v>
      </c>
      <c r="K20" s="192">
        <f>B20*1.4</f>
        <v>0</v>
      </c>
      <c r="L20" s="193">
        <v>4</v>
      </c>
      <c r="M20" s="209">
        <f>B20*0.8</f>
        <v>0</v>
      </c>
      <c r="N20" s="194">
        <v>8</v>
      </c>
      <c r="O20" s="194">
        <v>0</v>
      </c>
      <c r="P20" s="194">
        <v>0</v>
      </c>
      <c r="Q20" s="194">
        <v>0</v>
      </c>
      <c r="R20" s="194">
        <v>0</v>
      </c>
      <c r="S20" s="161">
        <v>0</v>
      </c>
      <c r="T20" s="162">
        <v>0</v>
      </c>
      <c r="U20" s="163">
        <v>0</v>
      </c>
      <c r="V20" s="160" t="e">
        <f>SUM(F20+#REF!+K20)</f>
        <v>#REF!</v>
      </c>
      <c r="W20" s="160" t="e">
        <f>SUM(G20+#REF!+K20)</f>
        <v>#REF!</v>
      </c>
      <c r="X20" s="160" t="e">
        <f>SUM(H20+#REF!)</f>
        <v>#REF!</v>
      </c>
      <c r="Y20" s="160">
        <f t="shared" si="13"/>
        <v>0</v>
      </c>
      <c r="Z20" s="160">
        <v>0</v>
      </c>
      <c r="AA20" s="160">
        <v>0</v>
      </c>
      <c r="AB20" s="160">
        <v>0</v>
      </c>
    </row>
    <row r="21" spans="1:256" s="1" customFormat="1" ht="15" customHeight="1">
      <c r="A21" s="191">
        <v>24</v>
      </c>
      <c r="B21" s="184"/>
      <c r="C21" s="195">
        <f t="shared" si="0"/>
        <v>0</v>
      </c>
      <c r="D21" s="174">
        <f t="shared" si="8"/>
        <v>0</v>
      </c>
      <c r="E21" s="185">
        <f t="shared" si="2"/>
        <v>0</v>
      </c>
      <c r="F21" s="186">
        <f t="shared" si="10"/>
        <v>0</v>
      </c>
      <c r="G21" s="187">
        <f t="shared" si="4"/>
        <v>0</v>
      </c>
      <c r="H21" s="188">
        <f t="shared" si="11"/>
        <v>0</v>
      </c>
      <c r="I21" s="189">
        <f t="shared" si="12"/>
        <v>0</v>
      </c>
      <c r="J21" s="190">
        <f t="shared" si="9"/>
        <v>0</v>
      </c>
      <c r="K21" s="192">
        <f>B21*1.4</f>
        <v>0</v>
      </c>
      <c r="L21" s="193">
        <v>4</v>
      </c>
      <c r="M21" s="209">
        <f>B21*0.8</f>
        <v>0</v>
      </c>
      <c r="N21" s="194">
        <v>8</v>
      </c>
      <c r="O21" s="194">
        <v>0</v>
      </c>
      <c r="P21" s="194">
        <v>0</v>
      </c>
      <c r="Q21" s="194">
        <v>0</v>
      </c>
      <c r="R21" s="194">
        <v>0</v>
      </c>
      <c r="S21" s="161">
        <v>0</v>
      </c>
      <c r="T21" s="162">
        <v>0</v>
      </c>
      <c r="U21" s="163">
        <v>0</v>
      </c>
      <c r="V21" s="160" t="e">
        <f>SUM(F21+#REF!+K21)</f>
        <v>#REF!</v>
      </c>
      <c r="W21" s="160" t="e">
        <f>SUM(G21+#REF!+K21)</f>
        <v>#REF!</v>
      </c>
      <c r="X21" s="160" t="e">
        <f>SUM(H21+#REF!)</f>
        <v>#REF!</v>
      </c>
      <c r="Y21" s="160">
        <f t="shared" si="13"/>
        <v>0</v>
      </c>
      <c r="Z21" s="160">
        <v>0</v>
      </c>
      <c r="AA21" s="160">
        <v>0</v>
      </c>
      <c r="AB21" s="160">
        <v>0</v>
      </c>
    </row>
    <row r="22" spans="1:256" s="1" customFormat="1" ht="15" customHeight="1">
      <c r="A22" s="191">
        <v>26</v>
      </c>
      <c r="B22" s="184"/>
      <c r="C22" s="195">
        <f t="shared" si="0"/>
        <v>0</v>
      </c>
      <c r="D22" s="174">
        <f t="shared" si="8"/>
        <v>0</v>
      </c>
      <c r="E22" s="185">
        <f t="shared" si="2"/>
        <v>0</v>
      </c>
      <c r="F22" s="186">
        <f t="shared" si="10"/>
        <v>0</v>
      </c>
      <c r="G22" s="187">
        <f t="shared" si="4"/>
        <v>0</v>
      </c>
      <c r="H22" s="188">
        <f t="shared" si="11"/>
        <v>0</v>
      </c>
      <c r="I22" s="189">
        <f t="shared" si="12"/>
        <v>0</v>
      </c>
      <c r="J22" s="190">
        <f t="shared" si="9"/>
        <v>0</v>
      </c>
      <c r="K22" s="192">
        <f>B22*1.8</f>
        <v>0</v>
      </c>
      <c r="L22" s="193">
        <v>4</v>
      </c>
      <c r="M22" s="209">
        <f>B22*0.8</f>
        <v>0</v>
      </c>
      <c r="N22" s="194">
        <v>8</v>
      </c>
      <c r="O22" s="194">
        <v>0</v>
      </c>
      <c r="P22" s="194">
        <v>0</v>
      </c>
      <c r="Q22" s="194">
        <v>0</v>
      </c>
      <c r="R22" s="194">
        <v>0</v>
      </c>
      <c r="S22" s="161">
        <v>0</v>
      </c>
      <c r="T22" s="162">
        <v>0</v>
      </c>
      <c r="U22" s="163">
        <v>0</v>
      </c>
      <c r="V22" s="160" t="e">
        <f>SUM(F22+#REF!+K22)</f>
        <v>#REF!</v>
      </c>
      <c r="W22" s="160" t="e">
        <f>SUM(G22+#REF!+K22)</f>
        <v>#REF!</v>
      </c>
      <c r="X22" s="160" t="e">
        <f>SUM(H22+#REF!)</f>
        <v>#REF!</v>
      </c>
      <c r="Y22" s="160">
        <f t="shared" si="13"/>
        <v>0</v>
      </c>
      <c r="Z22" s="160">
        <v>0</v>
      </c>
      <c r="AA22" s="160">
        <v>0</v>
      </c>
      <c r="AB22" s="160">
        <v>0</v>
      </c>
    </row>
    <row r="23" spans="1:256" s="1" customFormat="1" ht="15" customHeight="1">
      <c r="A23" s="191">
        <v>28</v>
      </c>
      <c r="B23" s="184"/>
      <c r="C23" s="195">
        <f t="shared" si="0"/>
        <v>0</v>
      </c>
      <c r="D23" s="174">
        <f t="shared" si="8"/>
        <v>0</v>
      </c>
      <c r="E23" s="185">
        <f t="shared" si="2"/>
        <v>0</v>
      </c>
      <c r="F23" s="186">
        <f t="shared" si="10"/>
        <v>0</v>
      </c>
      <c r="G23" s="187">
        <f t="shared" si="4"/>
        <v>0</v>
      </c>
      <c r="H23" s="188">
        <f t="shared" si="11"/>
        <v>0</v>
      </c>
      <c r="I23" s="189">
        <f t="shared" si="12"/>
        <v>0</v>
      </c>
      <c r="J23" s="190">
        <f t="shared" si="9"/>
        <v>0</v>
      </c>
      <c r="K23" s="192">
        <f>B23*1.8</f>
        <v>0</v>
      </c>
      <c r="L23" s="193">
        <v>4</v>
      </c>
      <c r="M23" s="209">
        <f>B23*0.8</f>
        <v>0</v>
      </c>
      <c r="N23" s="194">
        <v>8</v>
      </c>
      <c r="O23" s="194">
        <v>0</v>
      </c>
      <c r="P23" s="194">
        <v>0</v>
      </c>
      <c r="Q23" s="194">
        <v>0</v>
      </c>
      <c r="R23" s="194">
        <v>0</v>
      </c>
      <c r="S23" s="161"/>
      <c r="T23" s="162"/>
      <c r="U23" s="163"/>
      <c r="V23" s="160" t="e">
        <f>SUM(F23+#REF!+K23)</f>
        <v>#REF!</v>
      </c>
      <c r="W23" s="160" t="e">
        <f>SUM(G23+#REF!+K23)</f>
        <v>#REF!</v>
      </c>
      <c r="X23" s="160" t="e">
        <f>SUM(H23+#REF!)</f>
        <v>#REF!</v>
      </c>
      <c r="Y23" s="160">
        <f t="shared" si="13"/>
        <v>0</v>
      </c>
      <c r="Z23" s="160">
        <v>0</v>
      </c>
      <c r="AA23" s="160">
        <v>0</v>
      </c>
      <c r="AB23" s="160">
        <v>0</v>
      </c>
    </row>
    <row r="24" spans="1:256" s="1" customFormat="1" ht="15" customHeight="1">
      <c r="A24" s="191">
        <v>30</v>
      </c>
      <c r="B24" s="184"/>
      <c r="C24" s="195">
        <f t="shared" si="0"/>
        <v>0</v>
      </c>
      <c r="D24" s="174">
        <f t="shared" si="8"/>
        <v>0</v>
      </c>
      <c r="E24" s="185">
        <f t="shared" si="2"/>
        <v>0</v>
      </c>
      <c r="F24" s="186">
        <f t="shared" si="10"/>
        <v>0</v>
      </c>
      <c r="G24" s="187">
        <f t="shared" si="4"/>
        <v>0</v>
      </c>
      <c r="H24" s="188">
        <f t="shared" si="11"/>
        <v>0</v>
      </c>
      <c r="I24" s="189">
        <f t="shared" si="12"/>
        <v>0</v>
      </c>
      <c r="J24" s="190">
        <f t="shared" si="9"/>
        <v>0</v>
      </c>
      <c r="K24" s="192">
        <f>B24*1.8</f>
        <v>0</v>
      </c>
      <c r="L24" s="193">
        <v>4</v>
      </c>
      <c r="M24" s="209">
        <f>B24*0.8</f>
        <v>0</v>
      </c>
      <c r="N24" s="194">
        <v>8</v>
      </c>
      <c r="O24" s="194">
        <v>0</v>
      </c>
      <c r="P24" s="194">
        <v>0</v>
      </c>
      <c r="Q24" s="194">
        <v>0</v>
      </c>
      <c r="R24" s="194">
        <v>0</v>
      </c>
      <c r="S24" s="161"/>
      <c r="T24" s="162"/>
      <c r="U24" s="163"/>
      <c r="V24" s="160" t="e">
        <f>SUM(F24+#REF!+K24)</f>
        <v>#REF!</v>
      </c>
      <c r="W24" s="160" t="e">
        <f>SUM(G24+#REF!+K24)</f>
        <v>#REF!</v>
      </c>
      <c r="X24" s="160" t="e">
        <f>SUM(H24+#REF!)</f>
        <v>#REF!</v>
      </c>
      <c r="Y24" s="160">
        <f t="shared" si="13"/>
        <v>0</v>
      </c>
      <c r="Z24" s="160">
        <v>0</v>
      </c>
      <c r="AA24" s="160">
        <v>0</v>
      </c>
      <c r="AB24" s="160">
        <v>0</v>
      </c>
    </row>
    <row r="25" spans="1:256" s="1" customFormat="1" ht="15" customHeight="1">
      <c r="A25" s="196">
        <v>32</v>
      </c>
      <c r="B25" s="197"/>
      <c r="C25" s="198">
        <f t="shared" si="0"/>
        <v>0</v>
      </c>
      <c r="D25" s="228">
        <f t="shared" si="8"/>
        <v>0</v>
      </c>
      <c r="E25" s="200">
        <f t="shared" si="2"/>
        <v>0</v>
      </c>
      <c r="F25" s="201">
        <f>(C25-J25)*3.9/10</f>
        <v>0</v>
      </c>
      <c r="G25" s="202">
        <f t="shared" si="4"/>
        <v>0</v>
      </c>
      <c r="H25" s="203">
        <f>(C25-J25)*1.7/10</f>
        <v>0</v>
      </c>
      <c r="I25" s="204">
        <f>(C25-J25)*1.7/10</f>
        <v>0</v>
      </c>
      <c r="J25" s="205">
        <f t="shared" si="9"/>
        <v>0</v>
      </c>
      <c r="K25" s="206">
        <f>B25*2</f>
        <v>0</v>
      </c>
      <c r="L25" s="207">
        <v>4</v>
      </c>
      <c r="M25" s="210">
        <f>B37*0.8</f>
        <v>0</v>
      </c>
      <c r="N25" s="208">
        <v>8</v>
      </c>
      <c r="O25" s="208">
        <v>0</v>
      </c>
      <c r="P25" s="208">
        <v>0</v>
      </c>
      <c r="Q25" s="208">
        <v>0</v>
      </c>
      <c r="R25" s="208">
        <v>0</v>
      </c>
      <c r="S25" s="165"/>
      <c r="T25" s="166"/>
      <c r="U25" s="164"/>
      <c r="V25" s="167" t="e">
        <f>SUM(F25+#REF!+K25)</f>
        <v>#REF!</v>
      </c>
      <c r="W25" s="167" t="e">
        <f>SUM(G25+#REF!+K25)</f>
        <v>#REF!</v>
      </c>
      <c r="X25" s="167" t="e">
        <f>SUM(H25+#REF!)</f>
        <v>#REF!</v>
      </c>
      <c r="Y25" s="167">
        <f t="shared" si="13"/>
        <v>0</v>
      </c>
      <c r="Z25" s="167">
        <v>0</v>
      </c>
      <c r="AA25" s="167">
        <v>0</v>
      </c>
      <c r="AB25" s="167">
        <v>0</v>
      </c>
    </row>
    <row r="26" spans="1:256" s="1" customFormat="1" ht="15" customHeight="1">
      <c r="A26" s="191">
        <v>34</v>
      </c>
      <c r="B26" s="184"/>
      <c r="C26" s="195">
        <f t="shared" si="0"/>
        <v>0</v>
      </c>
      <c r="D26" s="174">
        <f t="shared" si="8"/>
        <v>0</v>
      </c>
      <c r="E26" s="185">
        <f t="shared" si="2"/>
        <v>0</v>
      </c>
      <c r="F26" s="186">
        <f>(C26-J26)*3.9/10</f>
        <v>0</v>
      </c>
      <c r="G26" s="187">
        <f t="shared" si="4"/>
        <v>0</v>
      </c>
      <c r="H26" s="188">
        <f>(C26-J26)*1.7/10</f>
        <v>0</v>
      </c>
      <c r="I26" s="189">
        <f>(C26-J26)*1.7/10</f>
        <v>0</v>
      </c>
      <c r="J26" s="190">
        <f t="shared" si="9"/>
        <v>0</v>
      </c>
      <c r="K26" s="192">
        <f t="shared" ref="K26:K39" si="14">B26*2</f>
        <v>0</v>
      </c>
      <c r="L26" s="193">
        <v>4</v>
      </c>
      <c r="M26" s="209">
        <f t="shared" ref="M26:M39" si="15">B26*1</f>
        <v>0</v>
      </c>
      <c r="N26" s="193">
        <v>8</v>
      </c>
      <c r="O26" s="194">
        <v>0</v>
      </c>
      <c r="P26" s="194">
        <v>0</v>
      </c>
      <c r="Q26" s="194">
        <v>0</v>
      </c>
      <c r="R26" s="194">
        <v>0</v>
      </c>
      <c r="S26" s="161"/>
      <c r="T26" s="162"/>
      <c r="U26" s="163"/>
      <c r="V26" s="160" t="e">
        <f>SUM(F26+#REF!+K26+M26)</f>
        <v>#REF!</v>
      </c>
      <c r="W26" s="160" t="e">
        <f>SUM(G26+#REF!+K26+M26)</f>
        <v>#REF!</v>
      </c>
      <c r="X26" s="160" t="e">
        <f>SUM(H26+#REF!+K26+M26)</f>
        <v>#REF!</v>
      </c>
      <c r="Y26" s="160">
        <f>SUM(K26+M26)</f>
        <v>0</v>
      </c>
      <c r="Z26" s="160">
        <f>SUM(M26)</f>
        <v>0</v>
      </c>
      <c r="AA26" s="160">
        <v>0</v>
      </c>
      <c r="AB26" s="160">
        <v>0</v>
      </c>
    </row>
    <row r="27" spans="1:256" s="1" customFormat="1" ht="15" customHeight="1">
      <c r="A27" s="191">
        <v>36</v>
      </c>
      <c r="B27" s="184"/>
      <c r="C27" s="195">
        <f t="shared" si="0"/>
        <v>0</v>
      </c>
      <c r="D27" s="174">
        <f t="shared" si="8"/>
        <v>0</v>
      </c>
      <c r="E27" s="185">
        <f t="shared" si="2"/>
        <v>0</v>
      </c>
      <c r="F27" s="186">
        <f t="shared" ref="F27:F40" si="16">(C27-J27)*3.9/10</f>
        <v>0</v>
      </c>
      <c r="G27" s="187">
        <f t="shared" si="4"/>
        <v>0</v>
      </c>
      <c r="H27" s="188">
        <f t="shared" ref="H27:H40" si="17">(C27-J27)*1.7/10</f>
        <v>0</v>
      </c>
      <c r="I27" s="189">
        <f t="shared" ref="I27:I40" si="18">(C27-J27)*1.7/10</f>
        <v>0</v>
      </c>
      <c r="J27" s="190">
        <f t="shared" si="9"/>
        <v>0</v>
      </c>
      <c r="K27" s="192">
        <f t="shared" si="14"/>
        <v>0</v>
      </c>
      <c r="L27" s="193">
        <v>4</v>
      </c>
      <c r="M27" s="209">
        <f t="shared" si="15"/>
        <v>0</v>
      </c>
      <c r="N27" s="193">
        <v>8</v>
      </c>
      <c r="O27" s="194">
        <v>0</v>
      </c>
      <c r="P27" s="194">
        <v>0</v>
      </c>
      <c r="Q27" s="194">
        <v>0</v>
      </c>
      <c r="R27" s="194">
        <v>0</v>
      </c>
      <c r="S27" s="161"/>
      <c r="T27" s="162"/>
      <c r="U27" s="163"/>
      <c r="V27" s="160" t="e">
        <f>SUM(F27+#REF!+K27+M27)</f>
        <v>#REF!</v>
      </c>
      <c r="W27" s="160" t="e">
        <f>SUM(G27+#REF!+K27+M27)</f>
        <v>#REF!</v>
      </c>
      <c r="X27" s="160" t="e">
        <f>SUM(H27+#REF!+K27+M27)</f>
        <v>#REF!</v>
      </c>
      <c r="Y27" s="160">
        <f t="shared" ref="Y27:Y41" si="19">SUM(K27+M27)</f>
        <v>0</v>
      </c>
      <c r="Z27" s="160">
        <f t="shared" ref="Z27:Z41" si="20">SUM(M27)</f>
        <v>0</v>
      </c>
      <c r="AA27" s="160">
        <v>0</v>
      </c>
      <c r="AB27" s="160">
        <v>0</v>
      </c>
    </row>
    <row r="28" spans="1:256" s="1" customFormat="1" ht="15" customHeight="1">
      <c r="A28" s="191">
        <v>38</v>
      </c>
      <c r="B28" s="184"/>
      <c r="C28" s="195">
        <f t="shared" si="0"/>
        <v>0</v>
      </c>
      <c r="D28" s="174">
        <f t="shared" si="8"/>
        <v>0</v>
      </c>
      <c r="E28" s="185">
        <f t="shared" si="2"/>
        <v>0</v>
      </c>
      <c r="F28" s="186">
        <f t="shared" si="16"/>
        <v>0</v>
      </c>
      <c r="G28" s="187">
        <f t="shared" si="4"/>
        <v>0</v>
      </c>
      <c r="H28" s="188">
        <f t="shared" si="17"/>
        <v>0</v>
      </c>
      <c r="I28" s="189">
        <f t="shared" si="18"/>
        <v>0</v>
      </c>
      <c r="J28" s="190">
        <f t="shared" si="9"/>
        <v>0</v>
      </c>
      <c r="K28" s="192">
        <f t="shared" si="14"/>
        <v>0</v>
      </c>
      <c r="L28" s="193">
        <v>4</v>
      </c>
      <c r="M28" s="209">
        <f t="shared" si="15"/>
        <v>0</v>
      </c>
      <c r="N28" s="193">
        <v>8</v>
      </c>
      <c r="O28" s="194">
        <v>0</v>
      </c>
      <c r="P28" s="194">
        <v>0</v>
      </c>
      <c r="Q28" s="194">
        <v>0</v>
      </c>
      <c r="R28" s="194">
        <v>0</v>
      </c>
      <c r="S28" s="161"/>
      <c r="T28" s="162"/>
      <c r="U28" s="163"/>
      <c r="V28" s="160" t="e">
        <f>SUM(F28+#REF!+K28+M28)</f>
        <v>#REF!</v>
      </c>
      <c r="W28" s="160" t="e">
        <f>SUM(G28+#REF!+K28+M28)</f>
        <v>#REF!</v>
      </c>
      <c r="X28" s="160" t="e">
        <f>SUM(H28+#REF!+K28+M28)</f>
        <v>#REF!</v>
      </c>
      <c r="Y28" s="160">
        <f t="shared" si="19"/>
        <v>0</v>
      </c>
      <c r="Z28" s="160">
        <f t="shared" si="20"/>
        <v>0</v>
      </c>
      <c r="AA28" s="160">
        <v>0</v>
      </c>
      <c r="AB28" s="160">
        <v>0</v>
      </c>
    </row>
    <row r="29" spans="1:256" s="1" customFormat="1" ht="15" customHeight="1">
      <c r="A29" s="191">
        <v>40</v>
      </c>
      <c r="B29" s="184"/>
      <c r="C29" s="195">
        <f t="shared" si="0"/>
        <v>0</v>
      </c>
      <c r="D29" s="174">
        <f t="shared" si="8"/>
        <v>0</v>
      </c>
      <c r="E29" s="185">
        <f t="shared" si="2"/>
        <v>0</v>
      </c>
      <c r="F29" s="186">
        <f t="shared" si="16"/>
        <v>0</v>
      </c>
      <c r="G29" s="187">
        <f t="shared" si="4"/>
        <v>0</v>
      </c>
      <c r="H29" s="188">
        <f t="shared" si="17"/>
        <v>0</v>
      </c>
      <c r="I29" s="189">
        <f t="shared" si="18"/>
        <v>0</v>
      </c>
      <c r="J29" s="190">
        <f t="shared" si="9"/>
        <v>0</v>
      </c>
      <c r="K29" s="192">
        <f t="shared" si="14"/>
        <v>0</v>
      </c>
      <c r="L29" s="193">
        <v>4</v>
      </c>
      <c r="M29" s="209">
        <f t="shared" si="15"/>
        <v>0</v>
      </c>
      <c r="N29" s="193">
        <v>8</v>
      </c>
      <c r="O29" s="194">
        <v>0</v>
      </c>
      <c r="P29" s="194">
        <v>0</v>
      </c>
      <c r="Q29" s="194">
        <v>0</v>
      </c>
      <c r="R29" s="194">
        <v>0</v>
      </c>
      <c r="S29" s="161"/>
      <c r="T29" s="162"/>
      <c r="U29" s="163"/>
      <c r="V29" s="160" t="e">
        <f>SUM(F29+#REF!+K29+M29)</f>
        <v>#REF!</v>
      </c>
      <c r="W29" s="160" t="e">
        <f>SUM(G29+#REF!+K29+M29)</f>
        <v>#REF!</v>
      </c>
      <c r="X29" s="160" t="e">
        <f>SUM(H29+#REF!+K29+M29)</f>
        <v>#REF!</v>
      </c>
      <c r="Y29" s="160">
        <f t="shared" si="19"/>
        <v>0</v>
      </c>
      <c r="Z29" s="160">
        <f t="shared" si="20"/>
        <v>0</v>
      </c>
      <c r="AA29" s="160">
        <v>0</v>
      </c>
      <c r="AB29" s="160">
        <v>0</v>
      </c>
    </row>
    <row r="30" spans="1:256" s="1" customFormat="1" ht="15" customHeight="1">
      <c r="A30" s="191">
        <v>42</v>
      </c>
      <c r="B30" s="184"/>
      <c r="C30" s="195">
        <f t="shared" si="0"/>
        <v>0</v>
      </c>
      <c r="D30" s="174">
        <f t="shared" si="8"/>
        <v>0</v>
      </c>
      <c r="E30" s="185">
        <f t="shared" si="2"/>
        <v>0</v>
      </c>
      <c r="F30" s="186">
        <f t="shared" si="16"/>
        <v>0</v>
      </c>
      <c r="G30" s="187">
        <f t="shared" si="4"/>
        <v>0</v>
      </c>
      <c r="H30" s="188">
        <f t="shared" si="17"/>
        <v>0</v>
      </c>
      <c r="I30" s="189">
        <f t="shared" si="18"/>
        <v>0</v>
      </c>
      <c r="J30" s="190">
        <f t="shared" si="9"/>
        <v>0</v>
      </c>
      <c r="K30" s="192">
        <f t="shared" si="14"/>
        <v>0</v>
      </c>
      <c r="L30" s="193">
        <v>4</v>
      </c>
      <c r="M30" s="209">
        <f t="shared" si="15"/>
        <v>0</v>
      </c>
      <c r="N30" s="193">
        <v>8</v>
      </c>
      <c r="O30" s="209">
        <f>B30*0.8</f>
        <v>0</v>
      </c>
      <c r="P30" s="194">
        <v>16</v>
      </c>
      <c r="Q30" s="194">
        <v>0</v>
      </c>
      <c r="R30" s="194">
        <v>0</v>
      </c>
      <c r="S30" s="161"/>
      <c r="T30" s="162"/>
      <c r="U30" s="163"/>
      <c r="V30" s="160" t="e">
        <f>SUM(F30+#REF!+K30+M30)</f>
        <v>#REF!</v>
      </c>
      <c r="W30" s="160" t="e">
        <f>SUM(G30+#REF!+K30+M30)</f>
        <v>#REF!</v>
      </c>
      <c r="X30" s="160" t="e">
        <f>SUM(H30+#REF!+K30+M30)</f>
        <v>#REF!</v>
      </c>
      <c r="Y30" s="160">
        <f t="shared" si="19"/>
        <v>0</v>
      </c>
      <c r="Z30" s="160">
        <f t="shared" si="20"/>
        <v>0</v>
      </c>
      <c r="AA30" s="160">
        <v>0</v>
      </c>
      <c r="AB30" s="160">
        <v>0</v>
      </c>
    </row>
    <row r="31" spans="1:256" s="1" customFormat="1" ht="15" customHeight="1">
      <c r="A31" s="191">
        <v>44</v>
      </c>
      <c r="B31" s="184"/>
      <c r="C31" s="195">
        <f t="shared" si="0"/>
        <v>0</v>
      </c>
      <c r="D31" s="174">
        <f t="shared" si="8"/>
        <v>0</v>
      </c>
      <c r="E31" s="185">
        <f t="shared" si="2"/>
        <v>0</v>
      </c>
      <c r="F31" s="186">
        <f t="shared" si="16"/>
        <v>0</v>
      </c>
      <c r="G31" s="187">
        <f t="shared" si="4"/>
        <v>0</v>
      </c>
      <c r="H31" s="188">
        <f t="shared" si="17"/>
        <v>0</v>
      </c>
      <c r="I31" s="189">
        <f t="shared" si="18"/>
        <v>0</v>
      </c>
      <c r="J31" s="190">
        <f t="shared" si="9"/>
        <v>0</v>
      </c>
      <c r="K31" s="192">
        <f t="shared" si="14"/>
        <v>0</v>
      </c>
      <c r="L31" s="193">
        <v>4</v>
      </c>
      <c r="M31" s="209">
        <f t="shared" si="15"/>
        <v>0</v>
      </c>
      <c r="N31" s="193">
        <v>8</v>
      </c>
      <c r="O31" s="209">
        <f t="shared" ref="O31:O40" si="21">B31*0.8</f>
        <v>0</v>
      </c>
      <c r="P31" s="194">
        <v>16</v>
      </c>
      <c r="Q31" s="194">
        <v>0</v>
      </c>
      <c r="R31" s="194">
        <v>0</v>
      </c>
      <c r="S31" s="161"/>
      <c r="T31" s="162"/>
      <c r="U31" s="163"/>
      <c r="V31" s="160" t="e">
        <f>SUM(F31+#REF!+K31+M31)</f>
        <v>#REF!</v>
      </c>
      <c r="W31" s="160" t="e">
        <f>SUM(G31+#REF!+K31+M31)</f>
        <v>#REF!</v>
      </c>
      <c r="X31" s="160" t="e">
        <f>SUM(H31+#REF!+K31+M31)</f>
        <v>#REF!</v>
      </c>
      <c r="Y31" s="160">
        <f t="shared" si="19"/>
        <v>0</v>
      </c>
      <c r="Z31" s="160">
        <f t="shared" si="20"/>
        <v>0</v>
      </c>
      <c r="AA31" s="160">
        <v>0</v>
      </c>
      <c r="AB31" s="160">
        <v>0</v>
      </c>
    </row>
    <row r="32" spans="1:256" s="1" customFormat="1" ht="15" customHeight="1">
      <c r="A32" s="191">
        <v>46</v>
      </c>
      <c r="B32" s="184"/>
      <c r="C32" s="195">
        <f t="shared" si="0"/>
        <v>0</v>
      </c>
      <c r="D32" s="174">
        <f t="shared" si="8"/>
        <v>0</v>
      </c>
      <c r="E32" s="185">
        <f t="shared" si="2"/>
        <v>0</v>
      </c>
      <c r="F32" s="186">
        <f t="shared" si="16"/>
        <v>0</v>
      </c>
      <c r="G32" s="187">
        <f t="shared" si="4"/>
        <v>0</v>
      </c>
      <c r="H32" s="188">
        <f t="shared" si="17"/>
        <v>0</v>
      </c>
      <c r="I32" s="189">
        <f t="shared" si="18"/>
        <v>0</v>
      </c>
      <c r="J32" s="190">
        <f t="shared" si="9"/>
        <v>0</v>
      </c>
      <c r="K32" s="192">
        <f t="shared" si="14"/>
        <v>0</v>
      </c>
      <c r="L32" s="193">
        <v>4</v>
      </c>
      <c r="M32" s="209">
        <f t="shared" si="15"/>
        <v>0</v>
      </c>
      <c r="N32" s="193">
        <v>8</v>
      </c>
      <c r="O32" s="209">
        <f t="shared" si="21"/>
        <v>0</v>
      </c>
      <c r="P32" s="194">
        <v>16</v>
      </c>
      <c r="Q32" s="194">
        <v>0</v>
      </c>
      <c r="R32" s="194">
        <v>0</v>
      </c>
      <c r="S32" s="161"/>
      <c r="T32" s="162"/>
      <c r="U32" s="163"/>
      <c r="V32" s="160" t="e">
        <f>SUM(F32+#REF!+K32+M32)</f>
        <v>#REF!</v>
      </c>
      <c r="W32" s="160" t="e">
        <f>SUM(G32+#REF!+K32+M32)</f>
        <v>#REF!</v>
      </c>
      <c r="X32" s="160" t="e">
        <f>SUM(H32+#REF!+K32+M32)</f>
        <v>#REF!</v>
      </c>
      <c r="Y32" s="160">
        <f t="shared" si="19"/>
        <v>0</v>
      </c>
      <c r="Z32" s="160">
        <f t="shared" si="20"/>
        <v>0</v>
      </c>
      <c r="AA32" s="160">
        <v>0</v>
      </c>
      <c r="AB32" s="160">
        <v>0</v>
      </c>
    </row>
    <row r="33" spans="1:256" s="1" customFormat="1" ht="15" customHeight="1">
      <c r="A33" s="191">
        <v>48</v>
      </c>
      <c r="B33" s="184"/>
      <c r="C33" s="195">
        <f t="shared" si="0"/>
        <v>0</v>
      </c>
      <c r="D33" s="174">
        <f t="shared" si="8"/>
        <v>0</v>
      </c>
      <c r="E33" s="185">
        <f t="shared" si="2"/>
        <v>0</v>
      </c>
      <c r="F33" s="186">
        <f t="shared" si="16"/>
        <v>0</v>
      </c>
      <c r="G33" s="187">
        <f t="shared" si="4"/>
        <v>0</v>
      </c>
      <c r="H33" s="188">
        <f t="shared" si="17"/>
        <v>0</v>
      </c>
      <c r="I33" s="189">
        <f t="shared" si="18"/>
        <v>0</v>
      </c>
      <c r="J33" s="190">
        <f t="shared" si="9"/>
        <v>0</v>
      </c>
      <c r="K33" s="192">
        <f t="shared" si="14"/>
        <v>0</v>
      </c>
      <c r="L33" s="193">
        <v>4</v>
      </c>
      <c r="M33" s="209">
        <f t="shared" si="15"/>
        <v>0</v>
      </c>
      <c r="N33" s="193">
        <v>8</v>
      </c>
      <c r="O33" s="209">
        <f t="shared" si="21"/>
        <v>0</v>
      </c>
      <c r="P33" s="194">
        <v>16</v>
      </c>
      <c r="Q33" s="194">
        <v>0</v>
      </c>
      <c r="R33" s="194">
        <v>0</v>
      </c>
      <c r="S33" s="161"/>
      <c r="T33" s="162"/>
      <c r="U33" s="163"/>
      <c r="V33" s="160" t="e">
        <f>SUM(F33+#REF!+K33+M33)</f>
        <v>#REF!</v>
      </c>
      <c r="W33" s="160" t="e">
        <f>SUM(G33+#REF!+K33+M33)</f>
        <v>#REF!</v>
      </c>
      <c r="X33" s="160" t="e">
        <f>SUM(H33+#REF!+K33+M33)</f>
        <v>#REF!</v>
      </c>
      <c r="Y33" s="160">
        <f t="shared" si="19"/>
        <v>0</v>
      </c>
      <c r="Z33" s="160">
        <f t="shared" si="20"/>
        <v>0</v>
      </c>
      <c r="AA33" s="160">
        <v>0</v>
      </c>
      <c r="AB33" s="160">
        <v>0</v>
      </c>
    </row>
    <row r="34" spans="1:256" s="1" customFormat="1" ht="15" customHeight="1">
      <c r="A34" s="191">
        <v>50</v>
      </c>
      <c r="B34" s="184"/>
      <c r="C34" s="195">
        <f t="shared" si="0"/>
        <v>0</v>
      </c>
      <c r="D34" s="174">
        <f t="shared" si="8"/>
        <v>0</v>
      </c>
      <c r="E34" s="185">
        <f t="shared" si="2"/>
        <v>0</v>
      </c>
      <c r="F34" s="186">
        <f t="shared" si="16"/>
        <v>0</v>
      </c>
      <c r="G34" s="187">
        <f t="shared" si="4"/>
        <v>0</v>
      </c>
      <c r="H34" s="188">
        <f t="shared" si="17"/>
        <v>0</v>
      </c>
      <c r="I34" s="189">
        <f t="shared" si="18"/>
        <v>0</v>
      </c>
      <c r="J34" s="190">
        <f t="shared" si="9"/>
        <v>0</v>
      </c>
      <c r="K34" s="192">
        <f t="shared" si="14"/>
        <v>0</v>
      </c>
      <c r="L34" s="193">
        <v>4</v>
      </c>
      <c r="M34" s="209">
        <f t="shared" si="15"/>
        <v>0</v>
      </c>
      <c r="N34" s="193">
        <v>8</v>
      </c>
      <c r="O34" s="209">
        <f t="shared" si="21"/>
        <v>0</v>
      </c>
      <c r="P34" s="194">
        <v>16</v>
      </c>
      <c r="Q34" s="194">
        <v>0</v>
      </c>
      <c r="R34" s="194">
        <v>0</v>
      </c>
      <c r="S34" s="161"/>
      <c r="T34" s="162"/>
      <c r="U34" s="163"/>
      <c r="V34" s="160" t="e">
        <f>SUM(F34+#REF!+K34+M34)</f>
        <v>#REF!</v>
      </c>
      <c r="W34" s="160" t="e">
        <f>SUM(G34+#REF!+K34+M34)</f>
        <v>#REF!</v>
      </c>
      <c r="X34" s="160" t="e">
        <f>SUM(H34+#REF!+K34+M34)</f>
        <v>#REF!</v>
      </c>
      <c r="Y34" s="160">
        <f t="shared" si="19"/>
        <v>0</v>
      </c>
      <c r="Z34" s="160">
        <f t="shared" si="20"/>
        <v>0</v>
      </c>
      <c r="AA34" s="160">
        <v>0</v>
      </c>
      <c r="AB34" s="160">
        <v>0</v>
      </c>
    </row>
    <row r="35" spans="1:256" s="1" customFormat="1" ht="15" customHeight="1">
      <c r="A35" s="191">
        <v>52</v>
      </c>
      <c r="B35" s="184"/>
      <c r="C35" s="195">
        <f t="shared" si="0"/>
        <v>0</v>
      </c>
      <c r="D35" s="174">
        <f t="shared" si="8"/>
        <v>0</v>
      </c>
      <c r="E35" s="185">
        <f t="shared" si="2"/>
        <v>0</v>
      </c>
      <c r="F35" s="186">
        <f t="shared" si="16"/>
        <v>0</v>
      </c>
      <c r="G35" s="187">
        <f t="shared" si="4"/>
        <v>0</v>
      </c>
      <c r="H35" s="188">
        <f t="shared" si="17"/>
        <v>0</v>
      </c>
      <c r="I35" s="189">
        <f t="shared" si="18"/>
        <v>0</v>
      </c>
      <c r="J35" s="190">
        <f t="shared" si="9"/>
        <v>0</v>
      </c>
      <c r="K35" s="192">
        <f t="shared" si="14"/>
        <v>0</v>
      </c>
      <c r="L35" s="193">
        <v>4</v>
      </c>
      <c r="M35" s="209">
        <f t="shared" si="15"/>
        <v>0</v>
      </c>
      <c r="N35" s="193">
        <v>8</v>
      </c>
      <c r="O35" s="209">
        <f t="shared" si="21"/>
        <v>0</v>
      </c>
      <c r="P35" s="194">
        <v>16</v>
      </c>
      <c r="Q35" s="194">
        <v>0</v>
      </c>
      <c r="R35" s="194">
        <v>0</v>
      </c>
      <c r="S35" s="161"/>
      <c r="T35" s="162"/>
      <c r="U35" s="163"/>
      <c r="V35" s="160" t="e">
        <f>SUM(F35+#REF!+K35+M35)</f>
        <v>#REF!</v>
      </c>
      <c r="W35" s="160" t="e">
        <f>SUM(G35+#REF!+K35+M35)</f>
        <v>#REF!</v>
      </c>
      <c r="X35" s="160" t="e">
        <f>SUM(H35+#REF!+K35+M35)</f>
        <v>#REF!</v>
      </c>
      <c r="Y35" s="160">
        <f t="shared" si="19"/>
        <v>0</v>
      </c>
      <c r="Z35" s="160">
        <f t="shared" si="20"/>
        <v>0</v>
      </c>
      <c r="AA35" s="160">
        <v>0</v>
      </c>
      <c r="AB35" s="160">
        <v>0</v>
      </c>
    </row>
    <row r="36" spans="1:256" s="1" customFormat="1" ht="15" customHeight="1">
      <c r="A36" s="191">
        <v>54</v>
      </c>
      <c r="B36" s="184"/>
      <c r="C36" s="195">
        <f t="shared" si="0"/>
        <v>0</v>
      </c>
      <c r="D36" s="174">
        <f t="shared" si="8"/>
        <v>0</v>
      </c>
      <c r="E36" s="185">
        <f t="shared" si="2"/>
        <v>0</v>
      </c>
      <c r="F36" s="186">
        <f t="shared" si="16"/>
        <v>0</v>
      </c>
      <c r="G36" s="187">
        <f t="shared" si="4"/>
        <v>0</v>
      </c>
      <c r="H36" s="188">
        <f t="shared" si="17"/>
        <v>0</v>
      </c>
      <c r="I36" s="189">
        <f t="shared" si="18"/>
        <v>0</v>
      </c>
      <c r="J36" s="190">
        <f t="shared" si="9"/>
        <v>0</v>
      </c>
      <c r="K36" s="192">
        <f t="shared" si="14"/>
        <v>0</v>
      </c>
      <c r="L36" s="193">
        <v>4</v>
      </c>
      <c r="M36" s="209">
        <f t="shared" si="15"/>
        <v>0</v>
      </c>
      <c r="N36" s="193">
        <v>8</v>
      </c>
      <c r="O36" s="209">
        <f t="shared" si="21"/>
        <v>0</v>
      </c>
      <c r="P36" s="194">
        <v>16</v>
      </c>
      <c r="Q36" s="194">
        <v>0</v>
      </c>
      <c r="R36" s="194">
        <v>0</v>
      </c>
      <c r="S36" s="161"/>
      <c r="T36" s="162"/>
      <c r="U36" s="163"/>
      <c r="V36" s="160" t="e">
        <f>SUM(F36+#REF!+K36+M36)</f>
        <v>#REF!</v>
      </c>
      <c r="W36" s="160" t="e">
        <f>SUM(G36+#REF!+K36+M36)</f>
        <v>#REF!</v>
      </c>
      <c r="X36" s="160" t="e">
        <f>SUM(H36+#REF!+K36+M36)</f>
        <v>#REF!</v>
      </c>
      <c r="Y36" s="160">
        <f t="shared" si="19"/>
        <v>0</v>
      </c>
      <c r="Z36" s="160">
        <f t="shared" si="20"/>
        <v>0</v>
      </c>
      <c r="AA36" s="160">
        <v>0</v>
      </c>
      <c r="AB36" s="160">
        <v>0</v>
      </c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</row>
    <row r="37" spans="1:256" s="1" customFormat="1" ht="15" customHeight="1">
      <c r="A37" s="191">
        <v>56</v>
      </c>
      <c r="B37" s="184"/>
      <c r="C37" s="195">
        <f t="shared" si="0"/>
        <v>0</v>
      </c>
      <c r="D37" s="174">
        <f t="shared" si="8"/>
        <v>0</v>
      </c>
      <c r="E37" s="185">
        <f t="shared" si="2"/>
        <v>0</v>
      </c>
      <c r="F37" s="186">
        <f t="shared" si="16"/>
        <v>0</v>
      </c>
      <c r="G37" s="187">
        <f t="shared" si="4"/>
        <v>0</v>
      </c>
      <c r="H37" s="188">
        <f t="shared" si="17"/>
        <v>0</v>
      </c>
      <c r="I37" s="189">
        <f t="shared" si="18"/>
        <v>0</v>
      </c>
      <c r="J37" s="190">
        <f t="shared" si="9"/>
        <v>0</v>
      </c>
      <c r="K37" s="192">
        <f t="shared" si="14"/>
        <v>0</v>
      </c>
      <c r="L37" s="193">
        <v>4</v>
      </c>
      <c r="M37" s="209">
        <f t="shared" si="15"/>
        <v>0</v>
      </c>
      <c r="N37" s="193">
        <v>8</v>
      </c>
      <c r="O37" s="209">
        <f t="shared" si="21"/>
        <v>0</v>
      </c>
      <c r="P37" s="194">
        <v>16</v>
      </c>
      <c r="Q37" s="194">
        <v>0</v>
      </c>
      <c r="R37" s="194">
        <v>0</v>
      </c>
      <c r="S37" s="161"/>
      <c r="T37" s="162"/>
      <c r="U37" s="163"/>
      <c r="V37" s="160" t="e">
        <f>SUM(F37+#REF!+K37+M37)</f>
        <v>#REF!</v>
      </c>
      <c r="W37" s="160" t="e">
        <f>SUM(G37+#REF!+K37+M37)</f>
        <v>#REF!</v>
      </c>
      <c r="X37" s="160" t="e">
        <f>SUM(H37+#REF!+K37+M37)</f>
        <v>#REF!</v>
      </c>
      <c r="Y37" s="160">
        <f t="shared" si="19"/>
        <v>0</v>
      </c>
      <c r="Z37" s="160">
        <f t="shared" si="20"/>
        <v>0</v>
      </c>
      <c r="AA37" s="160">
        <v>0</v>
      </c>
      <c r="AB37" s="160">
        <v>0</v>
      </c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</row>
    <row r="38" spans="1:256" s="1" customFormat="1" ht="15" customHeight="1">
      <c r="A38" s="191">
        <v>58</v>
      </c>
      <c r="B38" s="184"/>
      <c r="C38" s="195">
        <f t="shared" si="0"/>
        <v>0</v>
      </c>
      <c r="D38" s="174">
        <f t="shared" si="8"/>
        <v>0</v>
      </c>
      <c r="E38" s="185">
        <f t="shared" si="2"/>
        <v>0</v>
      </c>
      <c r="F38" s="186">
        <f t="shared" si="16"/>
        <v>0</v>
      </c>
      <c r="G38" s="187">
        <f t="shared" si="4"/>
        <v>0</v>
      </c>
      <c r="H38" s="188">
        <f t="shared" si="17"/>
        <v>0</v>
      </c>
      <c r="I38" s="189">
        <f t="shared" si="18"/>
        <v>0</v>
      </c>
      <c r="J38" s="190">
        <f t="shared" si="9"/>
        <v>0</v>
      </c>
      <c r="K38" s="192">
        <f t="shared" si="14"/>
        <v>0</v>
      </c>
      <c r="L38" s="193">
        <v>4</v>
      </c>
      <c r="M38" s="209">
        <f t="shared" si="15"/>
        <v>0</v>
      </c>
      <c r="N38" s="193">
        <v>8</v>
      </c>
      <c r="O38" s="209">
        <f t="shared" si="21"/>
        <v>0</v>
      </c>
      <c r="P38" s="194">
        <v>16</v>
      </c>
      <c r="Q38" s="194">
        <v>0</v>
      </c>
      <c r="R38" s="194">
        <v>0</v>
      </c>
      <c r="S38" s="161"/>
      <c r="T38" s="162"/>
      <c r="U38" s="163"/>
      <c r="V38" s="160" t="e">
        <f>SUM(F38+#REF!+K38+M38)</f>
        <v>#REF!</v>
      </c>
      <c r="W38" s="160" t="e">
        <f>SUM(G38+#REF!+K38+M38)</f>
        <v>#REF!</v>
      </c>
      <c r="X38" s="160" t="e">
        <f>SUM(H38+#REF!+K38+M38)</f>
        <v>#REF!</v>
      </c>
      <c r="Y38" s="160">
        <f t="shared" si="19"/>
        <v>0</v>
      </c>
      <c r="Z38" s="160">
        <f t="shared" si="20"/>
        <v>0</v>
      </c>
      <c r="AA38" s="160">
        <v>0</v>
      </c>
      <c r="AB38" s="160">
        <v>0</v>
      </c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</row>
    <row r="39" spans="1:256" s="1" customFormat="1" ht="15" customHeight="1">
      <c r="A39" s="191">
        <v>60</v>
      </c>
      <c r="B39" s="184"/>
      <c r="C39" s="195">
        <f t="shared" si="0"/>
        <v>0</v>
      </c>
      <c r="D39" s="174">
        <f t="shared" si="8"/>
        <v>0</v>
      </c>
      <c r="E39" s="185">
        <f t="shared" si="2"/>
        <v>0</v>
      </c>
      <c r="F39" s="186">
        <f t="shared" si="16"/>
        <v>0</v>
      </c>
      <c r="G39" s="187">
        <f t="shared" si="4"/>
        <v>0</v>
      </c>
      <c r="H39" s="188">
        <f t="shared" si="17"/>
        <v>0</v>
      </c>
      <c r="I39" s="189">
        <f t="shared" si="18"/>
        <v>0</v>
      </c>
      <c r="J39" s="190">
        <f t="shared" si="9"/>
        <v>0</v>
      </c>
      <c r="K39" s="192">
        <f t="shared" si="14"/>
        <v>0</v>
      </c>
      <c r="L39" s="193">
        <v>4</v>
      </c>
      <c r="M39" s="209">
        <f t="shared" si="15"/>
        <v>0</v>
      </c>
      <c r="N39" s="193">
        <v>8</v>
      </c>
      <c r="O39" s="209">
        <f t="shared" si="21"/>
        <v>0</v>
      </c>
      <c r="P39" s="194">
        <v>16</v>
      </c>
      <c r="Q39" s="194">
        <v>0</v>
      </c>
      <c r="R39" s="194">
        <v>0</v>
      </c>
      <c r="S39" s="161"/>
      <c r="T39" s="162"/>
      <c r="U39" s="163"/>
      <c r="V39" s="160" t="e">
        <f>SUM(F39+#REF!+K39+M39)</f>
        <v>#REF!</v>
      </c>
      <c r="W39" s="160" t="e">
        <f>SUM(G39+#REF!+K39+M39)</f>
        <v>#REF!</v>
      </c>
      <c r="X39" s="160" t="e">
        <f>SUM(H39+#REF!+K39+M39)</f>
        <v>#REF!</v>
      </c>
      <c r="Y39" s="160">
        <f t="shared" si="19"/>
        <v>0</v>
      </c>
      <c r="Z39" s="160">
        <f t="shared" si="20"/>
        <v>0</v>
      </c>
      <c r="AA39" s="160">
        <v>0</v>
      </c>
      <c r="AB39" s="160">
        <v>0</v>
      </c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</row>
    <row r="40" spans="1:256" s="1" customFormat="1" ht="15" customHeight="1">
      <c r="A40" s="191">
        <v>62</v>
      </c>
      <c r="B40" s="184"/>
      <c r="C40" s="195">
        <f t="shared" si="0"/>
        <v>0</v>
      </c>
      <c r="D40" s="174">
        <f t="shared" si="8"/>
        <v>0</v>
      </c>
      <c r="E40" s="185">
        <f t="shared" si="2"/>
        <v>0</v>
      </c>
      <c r="F40" s="186">
        <f t="shared" si="16"/>
        <v>0</v>
      </c>
      <c r="G40" s="187">
        <f t="shared" si="4"/>
        <v>0</v>
      </c>
      <c r="H40" s="188">
        <f t="shared" si="17"/>
        <v>0</v>
      </c>
      <c r="I40" s="189">
        <f t="shared" si="18"/>
        <v>0</v>
      </c>
      <c r="J40" s="190">
        <f t="shared" si="9"/>
        <v>0</v>
      </c>
      <c r="K40" s="192">
        <f>B40*2</f>
        <v>0</v>
      </c>
      <c r="L40" s="193">
        <v>4</v>
      </c>
      <c r="M40" s="209">
        <f>B40*1</f>
        <v>0</v>
      </c>
      <c r="N40" s="193">
        <v>8</v>
      </c>
      <c r="O40" s="209">
        <f t="shared" si="21"/>
        <v>0</v>
      </c>
      <c r="P40" s="194">
        <v>16</v>
      </c>
      <c r="Q40" s="194">
        <v>0</v>
      </c>
      <c r="R40" s="194">
        <v>0</v>
      </c>
      <c r="S40" s="161"/>
      <c r="T40" s="162"/>
      <c r="U40" s="163"/>
      <c r="V40" s="160" t="e">
        <f>SUM(F40+#REF!+K40+M40)</f>
        <v>#REF!</v>
      </c>
      <c r="W40" s="160" t="e">
        <f>SUM(G40+#REF!+K40+M40)</f>
        <v>#REF!</v>
      </c>
      <c r="X40" s="160" t="e">
        <f>SUM(H40+#REF!+K40+M40)</f>
        <v>#REF!</v>
      </c>
      <c r="Y40" s="160">
        <f t="shared" si="19"/>
        <v>0</v>
      </c>
      <c r="Z40" s="160">
        <f t="shared" si="20"/>
        <v>0</v>
      </c>
      <c r="AA40" s="160">
        <v>0</v>
      </c>
      <c r="AB40" s="160">
        <v>0</v>
      </c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</row>
    <row r="41" spans="1:256" s="1" customFormat="1" ht="15" customHeight="1">
      <c r="A41" s="196">
        <v>64</v>
      </c>
      <c r="B41" s="197"/>
      <c r="C41" s="198">
        <f t="shared" si="0"/>
        <v>0</v>
      </c>
      <c r="D41" s="228">
        <f t="shared" si="8"/>
        <v>0</v>
      </c>
      <c r="E41" s="200">
        <f t="shared" si="2"/>
        <v>0</v>
      </c>
      <c r="F41" s="201">
        <f>(C41-J41)*3.9/10</f>
        <v>0</v>
      </c>
      <c r="G41" s="202">
        <f t="shared" si="4"/>
        <v>0</v>
      </c>
      <c r="H41" s="203">
        <f>(C41-J41)*1.7/10</f>
        <v>0</v>
      </c>
      <c r="I41" s="204">
        <f>(C41-J41)*1.7/10</f>
        <v>0</v>
      </c>
      <c r="J41" s="205">
        <f t="shared" si="9"/>
        <v>0</v>
      </c>
      <c r="K41" s="206">
        <f>B41*2</f>
        <v>0</v>
      </c>
      <c r="L41" s="207">
        <v>4</v>
      </c>
      <c r="M41" s="210">
        <f>B41*1</f>
        <v>0</v>
      </c>
      <c r="N41" s="207">
        <v>8</v>
      </c>
      <c r="O41" s="210">
        <f>B41*0.8</f>
        <v>0</v>
      </c>
      <c r="P41" s="207">
        <v>16</v>
      </c>
      <c r="Q41" s="208">
        <v>0</v>
      </c>
      <c r="R41" s="211">
        <v>0</v>
      </c>
      <c r="S41" s="165"/>
      <c r="T41" s="166"/>
      <c r="U41" s="164"/>
      <c r="V41" s="167" t="e">
        <f>SUM(F41+#REF!+K41+M41)</f>
        <v>#REF!</v>
      </c>
      <c r="W41" s="167" t="e">
        <f>SUM(G41+#REF!+K41+M41)</f>
        <v>#REF!</v>
      </c>
      <c r="X41" s="167" t="e">
        <f>SUM(H41+#REF!+K41+M41)</f>
        <v>#REF!</v>
      </c>
      <c r="Y41" s="167">
        <f t="shared" si="19"/>
        <v>0</v>
      </c>
      <c r="Z41" s="167">
        <f t="shared" si="20"/>
        <v>0</v>
      </c>
      <c r="AA41" s="167">
        <v>0</v>
      </c>
      <c r="AB41" s="167">
        <v>0</v>
      </c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</row>
    <row r="42" spans="1:256" s="1" customFormat="1" ht="15" customHeight="1">
      <c r="A42" s="191">
        <v>66</v>
      </c>
      <c r="B42" s="184"/>
      <c r="C42" s="195">
        <f t="shared" si="0"/>
        <v>0</v>
      </c>
      <c r="D42" s="174">
        <f t="shared" si="8"/>
        <v>0</v>
      </c>
      <c r="E42" s="185">
        <f t="shared" si="2"/>
        <v>0</v>
      </c>
      <c r="F42" s="186">
        <f>(C42-J42)*3.9/10</f>
        <v>0</v>
      </c>
      <c r="G42" s="187">
        <f>(C42-J42)*2.8/10</f>
        <v>0</v>
      </c>
      <c r="H42" s="188">
        <f>(C42-J42)*1.7/10</f>
        <v>0</v>
      </c>
      <c r="I42" s="189">
        <f>(C42-J42)*1.7/10</f>
        <v>0</v>
      </c>
      <c r="J42" s="190">
        <f t="shared" si="9"/>
        <v>0</v>
      </c>
      <c r="K42" s="192">
        <f>B42*2.8</f>
        <v>0</v>
      </c>
      <c r="L42" s="193">
        <v>4</v>
      </c>
      <c r="M42" s="209">
        <f>B42*1.8</f>
        <v>0</v>
      </c>
      <c r="N42" s="193">
        <v>8</v>
      </c>
      <c r="O42" s="209">
        <f>B42*0.8</f>
        <v>0</v>
      </c>
      <c r="P42" s="193">
        <v>16</v>
      </c>
      <c r="Q42" s="194">
        <v>0</v>
      </c>
      <c r="R42" s="212">
        <v>0</v>
      </c>
      <c r="S42" s="161"/>
      <c r="T42" s="162"/>
      <c r="U42" s="163"/>
      <c r="V42" s="160" t="e">
        <f>SUM(F42+#REF!+K42+M42+O42)</f>
        <v>#REF!</v>
      </c>
      <c r="W42" s="160" t="e">
        <f>SUM(G42+#REF!+K42+M42+O42)</f>
        <v>#REF!</v>
      </c>
      <c r="X42" s="160" t="e">
        <f>SUM(H42+#REF!+K42+M42+O42)</f>
        <v>#REF!</v>
      </c>
      <c r="Y42" s="160">
        <f>SUM(K42+M42+O42)</f>
        <v>0</v>
      </c>
      <c r="Z42" s="160">
        <f>SUM(M42+O42)</f>
        <v>0</v>
      </c>
      <c r="AA42" s="160">
        <f>+O42</f>
        <v>0</v>
      </c>
      <c r="AB42" s="160">
        <v>0</v>
      </c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</row>
    <row r="43" spans="1:256" s="1" customFormat="1" ht="15" customHeight="1">
      <c r="A43" s="191">
        <v>68</v>
      </c>
      <c r="B43" s="184"/>
      <c r="C43" s="195">
        <f t="shared" si="0"/>
        <v>0</v>
      </c>
      <c r="D43" s="174">
        <f t="shared" si="8"/>
        <v>0</v>
      </c>
      <c r="E43" s="185">
        <f t="shared" si="2"/>
        <v>0</v>
      </c>
      <c r="F43" s="186">
        <f t="shared" ref="F43:F56" si="22">(C43-J43)*3.9/10</f>
        <v>0</v>
      </c>
      <c r="G43" s="187">
        <f t="shared" ref="G43:G56" si="23">(C43-J43)*2.8/10</f>
        <v>0</v>
      </c>
      <c r="H43" s="188">
        <f t="shared" ref="H43:H56" si="24">(C43-J43)*1.7/10</f>
        <v>0</v>
      </c>
      <c r="I43" s="189">
        <f t="shared" ref="I43:I56" si="25">(C43-J43)*1.7/10</f>
        <v>0</v>
      </c>
      <c r="J43" s="190">
        <f t="shared" si="9"/>
        <v>0</v>
      </c>
      <c r="K43" s="192">
        <f t="shared" ref="K43:K49" si="26">B43*2.8</f>
        <v>0</v>
      </c>
      <c r="L43" s="193">
        <v>4</v>
      </c>
      <c r="M43" s="209">
        <f t="shared" ref="M43:M49" si="27">B43*1.8</f>
        <v>0</v>
      </c>
      <c r="N43" s="193">
        <v>8</v>
      </c>
      <c r="O43" s="209">
        <f t="shared" ref="O43:O49" si="28">B43*0.8</f>
        <v>0</v>
      </c>
      <c r="P43" s="193">
        <v>16</v>
      </c>
      <c r="Q43" s="194">
        <v>0</v>
      </c>
      <c r="R43" s="212">
        <v>0</v>
      </c>
      <c r="S43" s="161"/>
      <c r="T43" s="162"/>
      <c r="U43" s="163"/>
      <c r="V43" s="160" t="e">
        <f>SUM(F43+#REF!+K43+M43+O43)</f>
        <v>#REF!</v>
      </c>
      <c r="W43" s="160" t="e">
        <f>SUM(G43+#REF!+K43+M43+O43)</f>
        <v>#REF!</v>
      </c>
      <c r="X43" s="160" t="e">
        <f>SUM(H43+#REF!+K43+M43+O43)</f>
        <v>#REF!</v>
      </c>
      <c r="Y43" s="160">
        <f t="shared" ref="Y43:Y57" si="29">SUM(K43+M43+O43)</f>
        <v>0</v>
      </c>
      <c r="Z43" s="160">
        <f t="shared" ref="Z43:Z57" si="30">SUM(M43+O43)</f>
        <v>0</v>
      </c>
      <c r="AA43" s="160">
        <f t="shared" ref="AA43:AA57" si="31">+O43</f>
        <v>0</v>
      </c>
      <c r="AB43" s="160">
        <v>0</v>
      </c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  <c r="IU43" s="32"/>
      <c r="IV43" s="32"/>
    </row>
    <row r="44" spans="1:256" s="1" customFormat="1" ht="15" customHeight="1">
      <c r="A44" s="191">
        <v>70</v>
      </c>
      <c r="B44" s="184"/>
      <c r="C44" s="195">
        <f t="shared" si="0"/>
        <v>0</v>
      </c>
      <c r="D44" s="174">
        <f t="shared" si="8"/>
        <v>0</v>
      </c>
      <c r="E44" s="185">
        <f t="shared" si="2"/>
        <v>0</v>
      </c>
      <c r="F44" s="186">
        <f t="shared" si="22"/>
        <v>0</v>
      </c>
      <c r="G44" s="187">
        <f t="shared" si="23"/>
        <v>0</v>
      </c>
      <c r="H44" s="188">
        <f t="shared" si="24"/>
        <v>0</v>
      </c>
      <c r="I44" s="189">
        <f t="shared" si="25"/>
        <v>0</v>
      </c>
      <c r="J44" s="190">
        <f t="shared" si="9"/>
        <v>0</v>
      </c>
      <c r="K44" s="192">
        <f t="shared" si="26"/>
        <v>0</v>
      </c>
      <c r="L44" s="193">
        <v>4</v>
      </c>
      <c r="M44" s="209">
        <f t="shared" si="27"/>
        <v>0</v>
      </c>
      <c r="N44" s="193">
        <v>8</v>
      </c>
      <c r="O44" s="209">
        <f t="shared" si="28"/>
        <v>0</v>
      </c>
      <c r="P44" s="193">
        <v>16</v>
      </c>
      <c r="Q44" s="194">
        <v>0</v>
      </c>
      <c r="R44" s="212">
        <v>0</v>
      </c>
      <c r="S44" s="161"/>
      <c r="T44" s="162"/>
      <c r="U44" s="163"/>
      <c r="V44" s="160" t="e">
        <f>SUM(F44+#REF!+K44+M44+O44)</f>
        <v>#REF!</v>
      </c>
      <c r="W44" s="160" t="e">
        <f>SUM(G44+#REF!+K44+M44+O44)</f>
        <v>#REF!</v>
      </c>
      <c r="X44" s="160" t="e">
        <f>SUM(H44+#REF!+K44+M44+O44)</f>
        <v>#REF!</v>
      </c>
      <c r="Y44" s="160">
        <f t="shared" si="29"/>
        <v>0</v>
      </c>
      <c r="Z44" s="160">
        <f t="shared" si="30"/>
        <v>0</v>
      </c>
      <c r="AA44" s="160">
        <f t="shared" si="31"/>
        <v>0</v>
      </c>
      <c r="AB44" s="160">
        <v>0</v>
      </c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  <c r="IU44" s="32"/>
      <c r="IV44" s="32"/>
    </row>
    <row r="45" spans="1:256" s="1" customFormat="1" ht="15" customHeight="1">
      <c r="A45" s="191">
        <v>72</v>
      </c>
      <c r="B45" s="184"/>
      <c r="C45" s="195">
        <f t="shared" si="0"/>
        <v>0</v>
      </c>
      <c r="D45" s="174">
        <f t="shared" si="8"/>
        <v>0</v>
      </c>
      <c r="E45" s="185">
        <f t="shared" si="2"/>
        <v>0</v>
      </c>
      <c r="F45" s="186">
        <f t="shared" si="22"/>
        <v>0</v>
      </c>
      <c r="G45" s="187">
        <f t="shared" si="23"/>
        <v>0</v>
      </c>
      <c r="H45" s="188">
        <f t="shared" si="24"/>
        <v>0</v>
      </c>
      <c r="I45" s="189">
        <f t="shared" si="25"/>
        <v>0</v>
      </c>
      <c r="J45" s="190">
        <f t="shared" si="9"/>
        <v>0</v>
      </c>
      <c r="K45" s="192">
        <f t="shared" si="26"/>
        <v>0</v>
      </c>
      <c r="L45" s="193">
        <v>4</v>
      </c>
      <c r="M45" s="209">
        <f t="shared" si="27"/>
        <v>0</v>
      </c>
      <c r="N45" s="193">
        <v>8</v>
      </c>
      <c r="O45" s="209">
        <f t="shared" si="28"/>
        <v>0</v>
      </c>
      <c r="P45" s="193">
        <v>16</v>
      </c>
      <c r="Q45" s="194">
        <v>0</v>
      </c>
      <c r="R45" s="212">
        <v>0</v>
      </c>
      <c r="S45" s="161"/>
      <c r="T45" s="162"/>
      <c r="U45" s="163"/>
      <c r="V45" s="160" t="e">
        <f>SUM(F45+#REF!+K45+M45+O45)</f>
        <v>#REF!</v>
      </c>
      <c r="W45" s="160" t="e">
        <f>SUM(G45+#REF!+K45+M45+O45)</f>
        <v>#REF!</v>
      </c>
      <c r="X45" s="160" t="e">
        <f>SUM(H45+#REF!+K45+M45+O45)</f>
        <v>#REF!</v>
      </c>
      <c r="Y45" s="160">
        <f t="shared" si="29"/>
        <v>0</v>
      </c>
      <c r="Z45" s="160">
        <f t="shared" si="30"/>
        <v>0</v>
      </c>
      <c r="AA45" s="160">
        <f t="shared" si="31"/>
        <v>0</v>
      </c>
      <c r="AB45" s="160">
        <v>0</v>
      </c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  <c r="IU45" s="32"/>
      <c r="IV45" s="32"/>
    </row>
    <row r="46" spans="1:256" s="1" customFormat="1" ht="15" customHeight="1">
      <c r="A46" s="191">
        <v>74</v>
      </c>
      <c r="B46" s="184"/>
      <c r="C46" s="195">
        <f t="shared" si="0"/>
        <v>0</v>
      </c>
      <c r="D46" s="174">
        <f t="shared" si="8"/>
        <v>0</v>
      </c>
      <c r="E46" s="185">
        <f t="shared" si="2"/>
        <v>0</v>
      </c>
      <c r="F46" s="186">
        <f t="shared" si="22"/>
        <v>0</v>
      </c>
      <c r="G46" s="187">
        <f t="shared" si="23"/>
        <v>0</v>
      </c>
      <c r="H46" s="188">
        <f t="shared" si="24"/>
        <v>0</v>
      </c>
      <c r="I46" s="189">
        <f t="shared" si="25"/>
        <v>0</v>
      </c>
      <c r="J46" s="190">
        <f t="shared" si="9"/>
        <v>0</v>
      </c>
      <c r="K46" s="192">
        <f t="shared" si="26"/>
        <v>0</v>
      </c>
      <c r="L46" s="193">
        <v>4</v>
      </c>
      <c r="M46" s="209">
        <f t="shared" si="27"/>
        <v>0</v>
      </c>
      <c r="N46" s="193">
        <v>8</v>
      </c>
      <c r="O46" s="209">
        <f t="shared" si="28"/>
        <v>0</v>
      </c>
      <c r="P46" s="193">
        <v>16</v>
      </c>
      <c r="Q46" s="194">
        <v>0</v>
      </c>
      <c r="R46" s="212">
        <v>0</v>
      </c>
      <c r="S46" s="161"/>
      <c r="T46" s="162"/>
      <c r="U46" s="163"/>
      <c r="V46" s="160" t="e">
        <f>SUM(F46+#REF!+K46+M46+O46)</f>
        <v>#REF!</v>
      </c>
      <c r="W46" s="160" t="e">
        <f>SUM(G46+#REF!+K46+M46+O46)</f>
        <v>#REF!</v>
      </c>
      <c r="X46" s="160" t="e">
        <f>SUM(H46+#REF!+K46+M46+O46)</f>
        <v>#REF!</v>
      </c>
      <c r="Y46" s="160">
        <f t="shared" si="29"/>
        <v>0</v>
      </c>
      <c r="Z46" s="160">
        <f t="shared" si="30"/>
        <v>0</v>
      </c>
      <c r="AA46" s="160">
        <f t="shared" si="31"/>
        <v>0</v>
      </c>
      <c r="AB46" s="160">
        <v>0</v>
      </c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</row>
    <row r="47" spans="1:256" s="1" customFormat="1" ht="15" customHeight="1">
      <c r="A47" s="191">
        <v>76</v>
      </c>
      <c r="B47" s="184"/>
      <c r="C47" s="195">
        <f t="shared" si="0"/>
        <v>0</v>
      </c>
      <c r="D47" s="174">
        <f t="shared" si="8"/>
        <v>0</v>
      </c>
      <c r="E47" s="185">
        <f t="shared" si="2"/>
        <v>0</v>
      </c>
      <c r="F47" s="186">
        <f t="shared" si="22"/>
        <v>0</v>
      </c>
      <c r="G47" s="187">
        <f t="shared" si="23"/>
        <v>0</v>
      </c>
      <c r="H47" s="188">
        <f t="shared" si="24"/>
        <v>0</v>
      </c>
      <c r="I47" s="189">
        <f t="shared" si="25"/>
        <v>0</v>
      </c>
      <c r="J47" s="190">
        <f t="shared" si="9"/>
        <v>0</v>
      </c>
      <c r="K47" s="192">
        <f t="shared" si="26"/>
        <v>0</v>
      </c>
      <c r="L47" s="193">
        <v>4</v>
      </c>
      <c r="M47" s="209">
        <f t="shared" si="27"/>
        <v>0</v>
      </c>
      <c r="N47" s="193">
        <v>8</v>
      </c>
      <c r="O47" s="209">
        <f t="shared" si="28"/>
        <v>0</v>
      </c>
      <c r="P47" s="193">
        <v>16</v>
      </c>
      <c r="Q47" s="194">
        <v>0</v>
      </c>
      <c r="R47" s="212">
        <v>0</v>
      </c>
      <c r="S47" s="161"/>
      <c r="T47" s="162"/>
      <c r="U47" s="163"/>
      <c r="V47" s="160" t="e">
        <f>SUM(F47+#REF!+K47+M47+O47)</f>
        <v>#REF!</v>
      </c>
      <c r="W47" s="160" t="e">
        <f>SUM(G47+#REF!+K47+M47+O47)</f>
        <v>#REF!</v>
      </c>
      <c r="X47" s="160" t="e">
        <f>SUM(H47+#REF!+K47+M47+O47)</f>
        <v>#REF!</v>
      </c>
      <c r="Y47" s="160">
        <f t="shared" si="29"/>
        <v>0</v>
      </c>
      <c r="Z47" s="160">
        <f t="shared" si="30"/>
        <v>0</v>
      </c>
      <c r="AA47" s="160">
        <f t="shared" si="31"/>
        <v>0</v>
      </c>
      <c r="AB47" s="160">
        <v>0</v>
      </c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</row>
    <row r="48" spans="1:256" s="1" customFormat="1" ht="15" customHeight="1">
      <c r="A48" s="191">
        <v>78</v>
      </c>
      <c r="B48" s="184"/>
      <c r="C48" s="195">
        <f t="shared" si="0"/>
        <v>0</v>
      </c>
      <c r="D48" s="174">
        <f t="shared" si="8"/>
        <v>0</v>
      </c>
      <c r="E48" s="185">
        <f t="shared" si="2"/>
        <v>0</v>
      </c>
      <c r="F48" s="186">
        <f t="shared" si="22"/>
        <v>0</v>
      </c>
      <c r="G48" s="187">
        <f t="shared" si="23"/>
        <v>0</v>
      </c>
      <c r="H48" s="188">
        <f t="shared" si="24"/>
        <v>0</v>
      </c>
      <c r="I48" s="189">
        <f t="shared" si="25"/>
        <v>0</v>
      </c>
      <c r="J48" s="190">
        <f t="shared" si="9"/>
        <v>0</v>
      </c>
      <c r="K48" s="192">
        <f t="shared" si="26"/>
        <v>0</v>
      </c>
      <c r="L48" s="193">
        <v>4</v>
      </c>
      <c r="M48" s="209">
        <f t="shared" si="27"/>
        <v>0</v>
      </c>
      <c r="N48" s="193">
        <v>8</v>
      </c>
      <c r="O48" s="209">
        <f t="shared" si="28"/>
        <v>0</v>
      </c>
      <c r="P48" s="193">
        <v>16</v>
      </c>
      <c r="Q48" s="194">
        <v>0</v>
      </c>
      <c r="R48" s="212">
        <v>0</v>
      </c>
      <c r="S48" s="161"/>
      <c r="T48" s="162"/>
      <c r="U48" s="163"/>
      <c r="V48" s="160" t="e">
        <f>SUM(F48+#REF!+K48+M48+O48)</f>
        <v>#REF!</v>
      </c>
      <c r="W48" s="160" t="e">
        <f>SUM(G48+#REF!+K48+M48+O48)</f>
        <v>#REF!</v>
      </c>
      <c r="X48" s="160" t="e">
        <f>SUM(H48+#REF!+K48+M48+O48)</f>
        <v>#REF!</v>
      </c>
      <c r="Y48" s="160">
        <f t="shared" si="29"/>
        <v>0</v>
      </c>
      <c r="Z48" s="160">
        <f t="shared" si="30"/>
        <v>0</v>
      </c>
      <c r="AA48" s="160">
        <f t="shared" si="31"/>
        <v>0</v>
      </c>
      <c r="AB48" s="160">
        <v>0</v>
      </c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</row>
    <row r="49" spans="1:256" s="1" customFormat="1" ht="15" customHeight="1">
      <c r="A49" s="191">
        <v>80</v>
      </c>
      <c r="B49" s="184"/>
      <c r="C49" s="195">
        <f t="shared" si="0"/>
        <v>0</v>
      </c>
      <c r="D49" s="174">
        <f t="shared" si="8"/>
        <v>0</v>
      </c>
      <c r="E49" s="185">
        <f t="shared" si="2"/>
        <v>0</v>
      </c>
      <c r="F49" s="186">
        <f t="shared" si="22"/>
        <v>0</v>
      </c>
      <c r="G49" s="187">
        <f t="shared" si="23"/>
        <v>0</v>
      </c>
      <c r="H49" s="188">
        <f t="shared" si="24"/>
        <v>0</v>
      </c>
      <c r="I49" s="189">
        <f t="shared" si="25"/>
        <v>0</v>
      </c>
      <c r="J49" s="190">
        <f t="shared" si="9"/>
        <v>0</v>
      </c>
      <c r="K49" s="192">
        <f t="shared" si="26"/>
        <v>0</v>
      </c>
      <c r="L49" s="193">
        <v>4</v>
      </c>
      <c r="M49" s="209">
        <f t="shared" si="27"/>
        <v>0</v>
      </c>
      <c r="N49" s="193">
        <v>8</v>
      </c>
      <c r="O49" s="209">
        <f t="shared" si="28"/>
        <v>0</v>
      </c>
      <c r="P49" s="193">
        <v>16</v>
      </c>
      <c r="Q49" s="194">
        <v>0</v>
      </c>
      <c r="R49" s="212">
        <v>0</v>
      </c>
      <c r="S49" s="161"/>
      <c r="T49" s="162"/>
      <c r="U49" s="163"/>
      <c r="V49" s="160" t="e">
        <f>SUM(F49+#REF!+K49+M49+O49)</f>
        <v>#REF!</v>
      </c>
      <c r="W49" s="160" t="e">
        <f>SUM(G49+#REF!+K49+M49+O49)</f>
        <v>#REF!</v>
      </c>
      <c r="X49" s="160" t="e">
        <f>SUM(H49+#REF!+K49+M49+O49)</f>
        <v>#REF!</v>
      </c>
      <c r="Y49" s="160">
        <f t="shared" si="29"/>
        <v>0</v>
      </c>
      <c r="Z49" s="160">
        <f t="shared" si="30"/>
        <v>0</v>
      </c>
      <c r="AA49" s="160">
        <f t="shared" si="31"/>
        <v>0</v>
      </c>
      <c r="AB49" s="160">
        <v>0</v>
      </c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</row>
    <row r="50" spans="1:256" s="1" customFormat="1" ht="15" customHeight="1">
      <c r="A50" s="191">
        <v>82</v>
      </c>
      <c r="B50" s="184"/>
      <c r="C50" s="195">
        <f t="shared" si="0"/>
        <v>0</v>
      </c>
      <c r="D50" s="174">
        <f t="shared" si="8"/>
        <v>0</v>
      </c>
      <c r="E50" s="185">
        <f t="shared" si="2"/>
        <v>0</v>
      </c>
      <c r="F50" s="186">
        <f t="shared" si="22"/>
        <v>0</v>
      </c>
      <c r="G50" s="187">
        <f t="shared" si="23"/>
        <v>0</v>
      </c>
      <c r="H50" s="188">
        <f t="shared" si="24"/>
        <v>0</v>
      </c>
      <c r="I50" s="189">
        <f t="shared" si="25"/>
        <v>0</v>
      </c>
      <c r="J50" s="190">
        <f t="shared" si="9"/>
        <v>0</v>
      </c>
      <c r="K50" s="192">
        <f t="shared" ref="K50:K56" si="32">B50*3</f>
        <v>0</v>
      </c>
      <c r="L50" s="193">
        <v>4</v>
      </c>
      <c r="M50" s="209">
        <f t="shared" ref="M50:M57" si="33">B50*2</f>
        <v>0</v>
      </c>
      <c r="N50" s="193">
        <v>8</v>
      </c>
      <c r="O50" s="209">
        <f t="shared" ref="O50:O57" si="34">B50*1</f>
        <v>0</v>
      </c>
      <c r="P50" s="193">
        <v>16</v>
      </c>
      <c r="Q50" s="209">
        <f>B50*0.8</f>
        <v>0</v>
      </c>
      <c r="R50" s="212">
        <v>32</v>
      </c>
      <c r="S50" s="161"/>
      <c r="T50" s="162"/>
      <c r="U50" s="163"/>
      <c r="V50" s="160" t="e">
        <f>SUM(F50+#REF!+K50+M50+O50)</f>
        <v>#REF!</v>
      </c>
      <c r="W50" s="160" t="e">
        <f>SUM(G50+#REF!+K50+M50+O50)</f>
        <v>#REF!</v>
      </c>
      <c r="X50" s="160" t="e">
        <f>SUM(H50+#REF!+K50+M50+O50)</f>
        <v>#REF!</v>
      </c>
      <c r="Y50" s="160">
        <f t="shared" si="29"/>
        <v>0</v>
      </c>
      <c r="Z50" s="160">
        <f t="shared" si="30"/>
        <v>0</v>
      </c>
      <c r="AA50" s="160">
        <f t="shared" si="31"/>
        <v>0</v>
      </c>
      <c r="AB50" s="160">
        <v>0</v>
      </c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</row>
    <row r="51" spans="1:256" s="1" customFormat="1" ht="15" customHeight="1">
      <c r="A51" s="191">
        <v>84</v>
      </c>
      <c r="B51" s="184"/>
      <c r="C51" s="195">
        <f t="shared" si="0"/>
        <v>0</v>
      </c>
      <c r="D51" s="174">
        <f t="shared" si="8"/>
        <v>0</v>
      </c>
      <c r="E51" s="185">
        <f t="shared" si="2"/>
        <v>0</v>
      </c>
      <c r="F51" s="186">
        <f t="shared" si="22"/>
        <v>0</v>
      </c>
      <c r="G51" s="187">
        <f t="shared" si="23"/>
        <v>0</v>
      </c>
      <c r="H51" s="188">
        <f t="shared" si="24"/>
        <v>0</v>
      </c>
      <c r="I51" s="189">
        <f t="shared" si="25"/>
        <v>0</v>
      </c>
      <c r="J51" s="190">
        <f t="shared" si="9"/>
        <v>0</v>
      </c>
      <c r="K51" s="192">
        <f t="shared" si="32"/>
        <v>0</v>
      </c>
      <c r="L51" s="193">
        <v>4</v>
      </c>
      <c r="M51" s="209">
        <f t="shared" si="33"/>
        <v>0</v>
      </c>
      <c r="N51" s="193">
        <v>8</v>
      </c>
      <c r="O51" s="209">
        <f t="shared" si="34"/>
        <v>0</v>
      </c>
      <c r="P51" s="193">
        <v>16</v>
      </c>
      <c r="Q51" s="209">
        <f t="shared" ref="Q51:Q56" si="35">B51*0.8</f>
        <v>0</v>
      </c>
      <c r="R51" s="212">
        <v>32</v>
      </c>
      <c r="S51" s="161"/>
      <c r="T51" s="162"/>
      <c r="U51" s="163"/>
      <c r="V51" s="160" t="e">
        <f>SUM(F51+#REF!+K51+M51+O51)</f>
        <v>#REF!</v>
      </c>
      <c r="W51" s="160" t="e">
        <f>SUM(G51+#REF!+K51+M51+O51)</f>
        <v>#REF!</v>
      </c>
      <c r="X51" s="160" t="e">
        <f>SUM(H51+#REF!+K51+M51+O51)</f>
        <v>#REF!</v>
      </c>
      <c r="Y51" s="160">
        <f t="shared" si="29"/>
        <v>0</v>
      </c>
      <c r="Z51" s="160">
        <f t="shared" si="30"/>
        <v>0</v>
      </c>
      <c r="AA51" s="160">
        <f t="shared" si="31"/>
        <v>0</v>
      </c>
      <c r="AB51" s="160">
        <v>0</v>
      </c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</row>
    <row r="52" spans="1:256" s="1" customFormat="1" ht="15" customHeight="1">
      <c r="A52" s="191">
        <v>86</v>
      </c>
      <c r="B52" s="184"/>
      <c r="C52" s="195">
        <f t="shared" si="0"/>
        <v>0</v>
      </c>
      <c r="D52" s="174">
        <f t="shared" si="8"/>
        <v>0</v>
      </c>
      <c r="E52" s="185">
        <f t="shared" si="2"/>
        <v>0</v>
      </c>
      <c r="F52" s="186">
        <f t="shared" si="22"/>
        <v>0</v>
      </c>
      <c r="G52" s="187">
        <f t="shared" si="23"/>
        <v>0</v>
      </c>
      <c r="H52" s="188">
        <f t="shared" si="24"/>
        <v>0</v>
      </c>
      <c r="I52" s="189">
        <f t="shared" si="25"/>
        <v>0</v>
      </c>
      <c r="J52" s="190">
        <f t="shared" si="9"/>
        <v>0</v>
      </c>
      <c r="K52" s="192">
        <f t="shared" si="32"/>
        <v>0</v>
      </c>
      <c r="L52" s="193">
        <v>4</v>
      </c>
      <c r="M52" s="209">
        <f t="shared" si="33"/>
        <v>0</v>
      </c>
      <c r="N52" s="193">
        <v>8</v>
      </c>
      <c r="O52" s="209">
        <f t="shared" si="34"/>
        <v>0</v>
      </c>
      <c r="P52" s="193">
        <v>16</v>
      </c>
      <c r="Q52" s="209">
        <f t="shared" si="35"/>
        <v>0</v>
      </c>
      <c r="R52" s="212">
        <v>32</v>
      </c>
      <c r="S52" s="161"/>
      <c r="T52" s="162"/>
      <c r="U52" s="163"/>
      <c r="V52" s="160" t="e">
        <f>SUM(F52+#REF!+K52+M52+O52)</f>
        <v>#REF!</v>
      </c>
      <c r="W52" s="160" t="e">
        <f>SUM(G52+#REF!+K52+M52+O52)</f>
        <v>#REF!</v>
      </c>
      <c r="X52" s="160" t="e">
        <f>SUM(H52+#REF!+K52+M52+O52)</f>
        <v>#REF!</v>
      </c>
      <c r="Y52" s="160">
        <f t="shared" si="29"/>
        <v>0</v>
      </c>
      <c r="Z52" s="160">
        <f t="shared" si="30"/>
        <v>0</v>
      </c>
      <c r="AA52" s="160">
        <f t="shared" si="31"/>
        <v>0</v>
      </c>
      <c r="AB52" s="160">
        <v>0</v>
      </c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</row>
    <row r="53" spans="1:256" s="1" customFormat="1" ht="15" customHeight="1">
      <c r="A53" s="191">
        <v>88</v>
      </c>
      <c r="B53" s="184"/>
      <c r="C53" s="195">
        <f t="shared" si="0"/>
        <v>0</v>
      </c>
      <c r="D53" s="174">
        <f t="shared" si="8"/>
        <v>0</v>
      </c>
      <c r="E53" s="185">
        <f t="shared" si="2"/>
        <v>0</v>
      </c>
      <c r="F53" s="186">
        <f t="shared" si="22"/>
        <v>0</v>
      </c>
      <c r="G53" s="187">
        <f t="shared" si="23"/>
        <v>0</v>
      </c>
      <c r="H53" s="188">
        <f t="shared" si="24"/>
        <v>0</v>
      </c>
      <c r="I53" s="189">
        <f t="shared" si="25"/>
        <v>0</v>
      </c>
      <c r="J53" s="190">
        <f t="shared" si="9"/>
        <v>0</v>
      </c>
      <c r="K53" s="192">
        <f t="shared" si="32"/>
        <v>0</v>
      </c>
      <c r="L53" s="193">
        <v>4</v>
      </c>
      <c r="M53" s="209">
        <f t="shared" si="33"/>
        <v>0</v>
      </c>
      <c r="N53" s="193">
        <v>8</v>
      </c>
      <c r="O53" s="209">
        <f t="shared" si="34"/>
        <v>0</v>
      </c>
      <c r="P53" s="193">
        <v>16</v>
      </c>
      <c r="Q53" s="209">
        <f t="shared" si="35"/>
        <v>0</v>
      </c>
      <c r="R53" s="212">
        <v>32</v>
      </c>
      <c r="S53" s="161"/>
      <c r="T53" s="162"/>
      <c r="U53" s="163"/>
      <c r="V53" s="160" t="e">
        <f>SUM(F53+#REF!+K53+M53+O53)</f>
        <v>#REF!</v>
      </c>
      <c r="W53" s="160" t="e">
        <f>SUM(G53+#REF!+K53+M53+O53)</f>
        <v>#REF!</v>
      </c>
      <c r="X53" s="160" t="e">
        <f>SUM(H53+#REF!+K53+M53+O53)</f>
        <v>#REF!</v>
      </c>
      <c r="Y53" s="160">
        <f t="shared" si="29"/>
        <v>0</v>
      </c>
      <c r="Z53" s="160">
        <f t="shared" si="30"/>
        <v>0</v>
      </c>
      <c r="AA53" s="160">
        <f t="shared" si="31"/>
        <v>0</v>
      </c>
      <c r="AB53" s="160">
        <v>0</v>
      </c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</row>
    <row r="54" spans="1:256" s="1" customFormat="1" ht="15" customHeight="1">
      <c r="A54" s="191">
        <v>90</v>
      </c>
      <c r="B54" s="184"/>
      <c r="C54" s="195">
        <f t="shared" si="0"/>
        <v>0</v>
      </c>
      <c r="D54" s="174">
        <f t="shared" si="8"/>
        <v>0</v>
      </c>
      <c r="E54" s="185">
        <f t="shared" si="2"/>
        <v>0</v>
      </c>
      <c r="F54" s="186">
        <f t="shared" si="22"/>
        <v>0</v>
      </c>
      <c r="G54" s="187">
        <f t="shared" si="23"/>
        <v>0</v>
      </c>
      <c r="H54" s="188">
        <f t="shared" si="24"/>
        <v>0</v>
      </c>
      <c r="I54" s="189">
        <f t="shared" si="25"/>
        <v>0</v>
      </c>
      <c r="J54" s="190">
        <f t="shared" si="9"/>
        <v>0</v>
      </c>
      <c r="K54" s="192">
        <f t="shared" si="32"/>
        <v>0</v>
      </c>
      <c r="L54" s="193">
        <v>4</v>
      </c>
      <c r="M54" s="209">
        <f t="shared" si="33"/>
        <v>0</v>
      </c>
      <c r="N54" s="193">
        <v>8</v>
      </c>
      <c r="O54" s="209">
        <f t="shared" si="34"/>
        <v>0</v>
      </c>
      <c r="P54" s="193">
        <v>16</v>
      </c>
      <c r="Q54" s="209">
        <f t="shared" si="35"/>
        <v>0</v>
      </c>
      <c r="R54" s="212">
        <v>32</v>
      </c>
      <c r="S54" s="161"/>
      <c r="T54" s="162"/>
      <c r="U54" s="163"/>
      <c r="V54" s="160" t="e">
        <f>SUM(F54+#REF!+K54+M54+O54)</f>
        <v>#REF!</v>
      </c>
      <c r="W54" s="160" t="e">
        <f>SUM(G54+#REF!+K54+M54+O54)</f>
        <v>#REF!</v>
      </c>
      <c r="X54" s="160" t="e">
        <f>SUM(H54+#REF!+K54+M54+O54)</f>
        <v>#REF!</v>
      </c>
      <c r="Y54" s="160">
        <f t="shared" si="29"/>
        <v>0</v>
      </c>
      <c r="Z54" s="160">
        <f t="shared" si="30"/>
        <v>0</v>
      </c>
      <c r="AA54" s="160">
        <f t="shared" si="31"/>
        <v>0</v>
      </c>
      <c r="AB54" s="160">
        <v>0</v>
      </c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</row>
    <row r="55" spans="1:256" s="1" customFormat="1" ht="15" customHeight="1">
      <c r="A55" s="191">
        <v>92</v>
      </c>
      <c r="B55" s="184"/>
      <c r="C55" s="195">
        <f t="shared" si="0"/>
        <v>0</v>
      </c>
      <c r="D55" s="174">
        <f t="shared" si="8"/>
        <v>0</v>
      </c>
      <c r="E55" s="185">
        <f t="shared" si="2"/>
        <v>0</v>
      </c>
      <c r="F55" s="186">
        <f t="shared" si="22"/>
        <v>0</v>
      </c>
      <c r="G55" s="187">
        <f t="shared" si="23"/>
        <v>0</v>
      </c>
      <c r="H55" s="188">
        <f t="shared" si="24"/>
        <v>0</v>
      </c>
      <c r="I55" s="189">
        <f t="shared" si="25"/>
        <v>0</v>
      </c>
      <c r="J55" s="190">
        <f t="shared" si="9"/>
        <v>0</v>
      </c>
      <c r="K55" s="192">
        <f t="shared" si="32"/>
        <v>0</v>
      </c>
      <c r="L55" s="193">
        <v>4</v>
      </c>
      <c r="M55" s="209">
        <f t="shared" si="33"/>
        <v>0</v>
      </c>
      <c r="N55" s="193">
        <v>8</v>
      </c>
      <c r="O55" s="209">
        <f t="shared" si="34"/>
        <v>0</v>
      </c>
      <c r="P55" s="193">
        <v>16</v>
      </c>
      <c r="Q55" s="209">
        <f t="shared" si="35"/>
        <v>0</v>
      </c>
      <c r="R55" s="212">
        <v>32</v>
      </c>
      <c r="S55" s="161"/>
      <c r="T55" s="162"/>
      <c r="U55" s="163"/>
      <c r="V55" s="160" t="e">
        <f>SUM(F55+#REF!+K55+M55+O55)</f>
        <v>#REF!</v>
      </c>
      <c r="W55" s="160" t="e">
        <f>SUM(G55+#REF!+K55+M55+O55)</f>
        <v>#REF!</v>
      </c>
      <c r="X55" s="160" t="e">
        <f>SUM(H55+#REF!+K55+M55+O55)</f>
        <v>#REF!</v>
      </c>
      <c r="Y55" s="160">
        <f t="shared" si="29"/>
        <v>0</v>
      </c>
      <c r="Z55" s="160">
        <f t="shared" si="30"/>
        <v>0</v>
      </c>
      <c r="AA55" s="160">
        <f t="shared" si="31"/>
        <v>0</v>
      </c>
      <c r="AB55" s="160">
        <v>0</v>
      </c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</row>
    <row r="56" spans="1:256" s="1" customFormat="1" ht="15" customHeight="1">
      <c r="A56" s="191">
        <v>94</v>
      </c>
      <c r="B56" s="184"/>
      <c r="C56" s="195">
        <f t="shared" si="0"/>
        <v>0</v>
      </c>
      <c r="D56" s="174">
        <f t="shared" si="8"/>
        <v>0</v>
      </c>
      <c r="E56" s="185">
        <f t="shared" si="2"/>
        <v>0</v>
      </c>
      <c r="F56" s="186">
        <f t="shared" si="22"/>
        <v>0</v>
      </c>
      <c r="G56" s="187">
        <f t="shared" si="23"/>
        <v>0</v>
      </c>
      <c r="H56" s="188">
        <f t="shared" si="24"/>
        <v>0</v>
      </c>
      <c r="I56" s="189">
        <f t="shared" si="25"/>
        <v>0</v>
      </c>
      <c r="J56" s="190">
        <f t="shared" si="9"/>
        <v>0</v>
      </c>
      <c r="K56" s="192">
        <f t="shared" si="32"/>
        <v>0</v>
      </c>
      <c r="L56" s="193">
        <v>4</v>
      </c>
      <c r="M56" s="209">
        <f t="shared" si="33"/>
        <v>0</v>
      </c>
      <c r="N56" s="193">
        <v>8</v>
      </c>
      <c r="O56" s="209">
        <f t="shared" si="34"/>
        <v>0</v>
      </c>
      <c r="P56" s="193">
        <v>16</v>
      </c>
      <c r="Q56" s="209">
        <f t="shared" si="35"/>
        <v>0</v>
      </c>
      <c r="R56" s="212">
        <v>32</v>
      </c>
      <c r="S56" s="161"/>
      <c r="T56" s="162"/>
      <c r="U56" s="163"/>
      <c r="V56" s="160" t="e">
        <f>SUM(F56+#REF!+K56+M56+O56)</f>
        <v>#REF!</v>
      </c>
      <c r="W56" s="160" t="e">
        <f>SUM(G56+#REF!+K56+M56+O56)</f>
        <v>#REF!</v>
      </c>
      <c r="X56" s="160" t="e">
        <f>SUM(H56+#REF!+K56+M56+O56)</f>
        <v>#REF!</v>
      </c>
      <c r="Y56" s="160">
        <f t="shared" si="29"/>
        <v>0</v>
      </c>
      <c r="Z56" s="160">
        <f t="shared" si="30"/>
        <v>0</v>
      </c>
      <c r="AA56" s="160">
        <f t="shared" si="31"/>
        <v>0</v>
      </c>
      <c r="AB56" s="160">
        <v>0</v>
      </c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</row>
    <row r="57" spans="1:256" s="1" customFormat="1" ht="15" customHeight="1" thickBot="1">
      <c r="A57" s="213">
        <v>96</v>
      </c>
      <c r="B57" s="214"/>
      <c r="C57" s="215">
        <f t="shared" si="0"/>
        <v>0</v>
      </c>
      <c r="D57" s="229">
        <f t="shared" si="8"/>
        <v>0</v>
      </c>
      <c r="E57" s="217">
        <f t="shared" si="2"/>
        <v>0</v>
      </c>
      <c r="F57" s="218">
        <f>(C57-J57)*3.9/10</f>
        <v>0</v>
      </c>
      <c r="G57" s="219">
        <f>(C57-J57)*2.8/10</f>
        <v>0</v>
      </c>
      <c r="H57" s="220">
        <f>(C57-J57)*1.7/10</f>
        <v>0</v>
      </c>
      <c r="I57" s="221">
        <f>(C57-J57)*1.7/10</f>
        <v>0</v>
      </c>
      <c r="J57" s="222">
        <f t="shared" si="9"/>
        <v>0</v>
      </c>
      <c r="K57" s="223">
        <f>B57*3</f>
        <v>0</v>
      </c>
      <c r="L57" s="224">
        <v>4</v>
      </c>
      <c r="M57" s="225">
        <f t="shared" si="33"/>
        <v>0</v>
      </c>
      <c r="N57" s="224">
        <v>8</v>
      </c>
      <c r="O57" s="225">
        <f t="shared" si="34"/>
        <v>0</v>
      </c>
      <c r="P57" s="224">
        <v>16</v>
      </c>
      <c r="Q57" s="225">
        <f>B57*0.8</f>
        <v>0</v>
      </c>
      <c r="R57" s="227">
        <v>32</v>
      </c>
      <c r="S57" s="165"/>
      <c r="T57" s="166"/>
      <c r="U57" s="164"/>
      <c r="V57" s="167" t="e">
        <f>SUM(F57+#REF!+K57+M57+O57)</f>
        <v>#REF!</v>
      </c>
      <c r="W57" s="167" t="e">
        <f>SUM(G57+#REF!+K57+M57+O57)</f>
        <v>#REF!</v>
      </c>
      <c r="X57" s="167" t="e">
        <f>SUM(H57+#REF!+K57+M57+O57)</f>
        <v>#REF!</v>
      </c>
      <c r="Y57" s="167">
        <f t="shared" si="29"/>
        <v>0</v>
      </c>
      <c r="Z57" s="167">
        <f t="shared" si="30"/>
        <v>0</v>
      </c>
      <c r="AA57" s="167">
        <f t="shared" si="31"/>
        <v>0</v>
      </c>
      <c r="AB57" s="167">
        <v>0</v>
      </c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</row>
    <row r="58" spans="1:256" s="1" customFormat="1" thickTop="1">
      <c r="A58" s="32"/>
      <c r="B58" s="147"/>
      <c r="C58" s="168"/>
      <c r="D58" s="168"/>
      <c r="E58" s="169"/>
      <c r="F58" s="104"/>
      <c r="G58" s="104"/>
      <c r="H58" s="104"/>
      <c r="I58" s="170"/>
      <c r="J58" s="104"/>
      <c r="K58" s="169"/>
      <c r="L58" s="160"/>
      <c r="M58" s="169"/>
      <c r="N58" s="160"/>
      <c r="O58" s="169"/>
      <c r="P58" s="160"/>
      <c r="R58" s="160"/>
      <c r="U58" s="160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</row>
    <row r="59" spans="1:256" s="1" customFormat="1" ht="13.2">
      <c r="A59" s="32"/>
      <c r="B59" s="147"/>
      <c r="C59" s="168"/>
      <c r="D59" s="168"/>
      <c r="E59" s="169"/>
      <c r="F59" s="104"/>
      <c r="G59" s="104"/>
      <c r="H59" s="104"/>
      <c r="I59" s="104"/>
      <c r="J59" s="104"/>
      <c r="K59" s="169"/>
      <c r="L59" s="160"/>
      <c r="M59" s="169"/>
      <c r="N59" s="160"/>
      <c r="O59" s="169"/>
      <c r="P59" s="160"/>
      <c r="R59" s="160"/>
      <c r="U59" s="160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</row>
    <row r="60" spans="1:256" s="1" customFormat="1" ht="13.2">
      <c r="A60" s="32"/>
      <c r="B60" s="147"/>
      <c r="C60" s="168"/>
      <c r="D60" s="168"/>
      <c r="E60" s="169"/>
      <c r="F60" s="104"/>
      <c r="G60" s="104"/>
      <c r="H60" s="104"/>
      <c r="I60" s="104"/>
      <c r="J60" s="104"/>
      <c r="K60" s="169"/>
      <c r="L60" s="160"/>
      <c r="M60" s="169"/>
      <c r="N60" s="160"/>
      <c r="O60" s="169"/>
      <c r="P60" s="160"/>
      <c r="R60" s="160"/>
      <c r="U60" s="160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</row>
    <row r="61" spans="1:256" s="1" customFormat="1" ht="13.2">
      <c r="A61" s="32"/>
      <c r="B61" s="147"/>
      <c r="C61" s="168"/>
      <c r="D61" s="168"/>
      <c r="E61" s="169"/>
      <c r="F61" s="104"/>
      <c r="G61" s="104"/>
      <c r="H61" s="104"/>
      <c r="I61" s="104"/>
      <c r="J61" s="104"/>
      <c r="K61" s="169"/>
      <c r="L61" s="160"/>
      <c r="M61" s="169"/>
      <c r="N61" s="160"/>
      <c r="O61" s="169"/>
      <c r="P61" s="160"/>
      <c r="R61" s="160"/>
      <c r="U61" s="160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</row>
    <row r="62" spans="1:256" s="1" customFormat="1" ht="13.2">
      <c r="A62" s="32"/>
      <c r="B62" s="147"/>
      <c r="C62" s="168"/>
      <c r="D62" s="168"/>
      <c r="E62" s="169"/>
      <c r="F62" s="104"/>
      <c r="G62" s="104"/>
      <c r="H62" s="104"/>
      <c r="I62" s="104"/>
      <c r="J62" s="104"/>
      <c r="K62" s="169"/>
      <c r="L62" s="160"/>
      <c r="M62" s="169"/>
      <c r="N62" s="160"/>
      <c r="O62" s="169"/>
      <c r="P62" s="160"/>
      <c r="R62" s="160"/>
      <c r="U62" s="160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</row>
    <row r="63" spans="1:256" s="1" customFormat="1" ht="13.2">
      <c r="A63" s="32"/>
      <c r="B63" s="147"/>
      <c r="C63" s="168"/>
      <c r="D63" s="168"/>
      <c r="E63" s="169"/>
      <c r="F63" s="104"/>
      <c r="G63" s="104"/>
      <c r="H63" s="104"/>
      <c r="I63" s="104"/>
      <c r="J63" s="104"/>
      <c r="K63" s="169"/>
      <c r="L63" s="160"/>
      <c r="M63" s="169"/>
      <c r="N63" s="160"/>
      <c r="O63" s="169"/>
      <c r="P63" s="160"/>
      <c r="R63" s="160"/>
      <c r="U63" s="160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</row>
    <row r="64" spans="1:256" s="1" customFormat="1" ht="13.2">
      <c r="A64" s="32"/>
      <c r="B64"/>
      <c r="C64" s="168"/>
      <c r="D64" s="168"/>
      <c r="E64" s="169"/>
      <c r="F64" s="104"/>
      <c r="G64" s="104"/>
      <c r="H64" s="104"/>
      <c r="I64" s="104"/>
      <c r="J64" s="104"/>
      <c r="K64" s="169"/>
      <c r="L64" s="160"/>
      <c r="M64" s="169"/>
      <c r="N64" s="160"/>
      <c r="O64" s="169"/>
      <c r="P64" s="160"/>
      <c r="R64" s="160"/>
      <c r="U64" s="160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</row>
    <row r="65" spans="1:256" s="1" customFormat="1" ht="13.2">
      <c r="A65" s="32"/>
      <c r="B65" s="147"/>
      <c r="C65" s="168"/>
      <c r="D65" s="168"/>
      <c r="E65" s="169"/>
      <c r="F65" s="104"/>
      <c r="G65" s="104"/>
      <c r="H65" s="104"/>
      <c r="I65" s="104"/>
      <c r="J65" s="104"/>
      <c r="K65" s="169"/>
      <c r="L65" s="160"/>
      <c r="M65" s="169"/>
      <c r="N65" s="160"/>
      <c r="O65" s="169"/>
      <c r="P65" s="160"/>
      <c r="R65" s="160"/>
      <c r="U65" s="160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</row>
    <row r="66" spans="1:256" s="1" customFormat="1" ht="13.2">
      <c r="A66" s="32"/>
      <c r="B66" s="147"/>
      <c r="C66" s="168"/>
      <c r="D66" s="168"/>
      <c r="E66" s="169"/>
      <c r="F66" s="104"/>
      <c r="G66" s="104"/>
      <c r="H66" s="104"/>
      <c r="I66" s="104"/>
      <c r="J66" s="104"/>
      <c r="K66" s="169"/>
      <c r="L66" s="160"/>
      <c r="M66" s="169"/>
      <c r="N66" s="160"/>
      <c r="O66" s="169"/>
      <c r="P66" s="160"/>
      <c r="R66" s="160"/>
      <c r="U66" s="160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</row>
    <row r="67" spans="1:256" s="1" customFormat="1">
      <c r="A67" s="32"/>
      <c r="B67" s="28"/>
      <c r="C67" s="116"/>
      <c r="D67" s="116"/>
      <c r="E67" s="29"/>
      <c r="F67" s="105"/>
      <c r="G67" s="105"/>
      <c r="H67" s="105"/>
      <c r="I67" s="105"/>
      <c r="J67" s="105"/>
      <c r="K67" s="29"/>
      <c r="L67" s="31"/>
      <c r="M67" s="29"/>
      <c r="N67" s="31"/>
      <c r="O67" s="29"/>
      <c r="P67" s="31"/>
      <c r="Q67" s="30"/>
      <c r="R67" s="31"/>
      <c r="S67" s="30"/>
      <c r="T67" s="30"/>
      <c r="U67" s="31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</row>
    <row r="68" spans="1:256" s="1" customFormat="1">
      <c r="A68" s="32"/>
      <c r="B68" s="28"/>
      <c r="C68" s="116"/>
      <c r="D68" s="116"/>
      <c r="E68" s="29"/>
      <c r="F68" s="105"/>
      <c r="G68" s="105"/>
      <c r="H68" s="105"/>
      <c r="I68" s="105"/>
      <c r="J68" s="105"/>
      <c r="K68" s="29"/>
      <c r="L68" s="31"/>
      <c r="M68" s="29"/>
      <c r="N68" s="31"/>
      <c r="O68" s="29"/>
      <c r="P68" s="31"/>
      <c r="Q68" s="30"/>
      <c r="R68" s="31"/>
      <c r="S68" s="30"/>
      <c r="T68" s="30"/>
      <c r="U68" s="31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</row>
    <row r="69" spans="1:256" s="1" customFormat="1">
      <c r="A69" s="32"/>
      <c r="B69" s="28"/>
      <c r="C69" s="116"/>
      <c r="D69" s="116"/>
      <c r="E69" s="29"/>
      <c r="F69" s="105"/>
      <c r="G69" s="105"/>
      <c r="H69" s="105"/>
      <c r="I69" s="105"/>
      <c r="J69" s="105"/>
      <c r="K69" s="29"/>
      <c r="L69" s="31"/>
      <c r="M69" s="29"/>
      <c r="N69" s="31"/>
      <c r="O69" s="29"/>
      <c r="P69" s="31"/>
      <c r="Q69" s="30"/>
      <c r="R69" s="31"/>
      <c r="S69" s="30"/>
      <c r="T69" s="30"/>
      <c r="U69" s="31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</row>
    <row r="70" spans="1:256" s="1" customFormat="1">
      <c r="A70" s="32"/>
      <c r="B70" s="28"/>
      <c r="C70" s="116"/>
      <c r="D70" s="116"/>
      <c r="E70" s="29"/>
      <c r="F70" s="105"/>
      <c r="G70" s="105"/>
      <c r="H70" s="105"/>
      <c r="I70" s="105"/>
      <c r="J70" s="105"/>
      <c r="K70" s="29"/>
      <c r="L70" s="31"/>
      <c r="M70" s="29"/>
      <c r="N70" s="31"/>
      <c r="O70" s="29"/>
      <c r="P70" s="31"/>
      <c r="Q70" s="30"/>
      <c r="R70" s="31"/>
      <c r="S70" s="30"/>
      <c r="T70" s="30"/>
      <c r="U70" s="31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</row>
    <row r="71" spans="1:256" s="1" customFormat="1">
      <c r="A71" s="32"/>
      <c r="B71" s="28"/>
      <c r="C71" s="116"/>
      <c r="D71" s="116"/>
      <c r="E71" s="29"/>
      <c r="F71" s="105"/>
      <c r="G71" s="105"/>
      <c r="H71" s="105"/>
      <c r="I71" s="105"/>
      <c r="J71" s="105"/>
      <c r="K71" s="29"/>
      <c r="L71" s="31"/>
      <c r="M71" s="29"/>
      <c r="N71" s="31"/>
      <c r="O71" s="29"/>
      <c r="P71" s="31"/>
      <c r="Q71" s="30"/>
      <c r="R71" s="31"/>
      <c r="S71" s="30"/>
      <c r="T71" s="30"/>
      <c r="U71" s="31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</row>
    <row r="72" spans="1:256" s="1" customFormat="1">
      <c r="A72" s="32"/>
      <c r="B72" s="28"/>
      <c r="C72" s="116"/>
      <c r="D72" s="116"/>
      <c r="E72" s="29"/>
      <c r="F72" s="105"/>
      <c r="G72" s="105"/>
      <c r="H72" s="105"/>
      <c r="I72" s="105"/>
      <c r="J72" s="105"/>
      <c r="K72" s="29"/>
      <c r="L72" s="31"/>
      <c r="M72" s="29"/>
      <c r="N72" s="31"/>
      <c r="O72" s="29"/>
      <c r="P72" s="31"/>
      <c r="Q72" s="30"/>
      <c r="R72" s="31"/>
      <c r="S72" s="30"/>
      <c r="T72" s="30"/>
      <c r="U72" s="31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</row>
    <row r="73" spans="1:256" s="1" customFormat="1">
      <c r="A73" s="32"/>
      <c r="B73" s="28"/>
      <c r="C73" s="116"/>
      <c r="D73" s="116"/>
      <c r="E73" s="29"/>
      <c r="F73" s="105"/>
      <c r="G73" s="105"/>
      <c r="H73" s="105"/>
      <c r="I73" s="105"/>
      <c r="J73" s="105"/>
      <c r="K73" s="29"/>
      <c r="L73" s="31"/>
      <c r="M73" s="29"/>
      <c r="N73" s="31"/>
      <c r="O73" s="29"/>
      <c r="P73" s="31"/>
      <c r="Q73" s="30"/>
      <c r="R73" s="31"/>
      <c r="S73" s="30"/>
      <c r="T73" s="30"/>
      <c r="U73" s="31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</row>
    <row r="74" spans="1:256" s="1" customFormat="1">
      <c r="A74" s="32"/>
      <c r="B74" s="28"/>
      <c r="C74" s="116"/>
      <c r="D74" s="116"/>
      <c r="E74" s="29"/>
      <c r="F74" s="105"/>
      <c r="G74" s="105"/>
      <c r="H74" s="105"/>
      <c r="I74" s="105"/>
      <c r="J74" s="105"/>
      <c r="K74" s="29"/>
      <c r="L74" s="31"/>
      <c r="M74" s="29"/>
      <c r="N74" s="31"/>
      <c r="O74" s="29"/>
      <c r="P74" s="31"/>
      <c r="Q74" s="30"/>
      <c r="R74" s="31"/>
      <c r="S74" s="30"/>
      <c r="T74" s="30"/>
      <c r="U74" s="31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</row>
    <row r="75" spans="1:256" s="1" customFormat="1">
      <c r="A75" s="32"/>
      <c r="B75" s="28"/>
      <c r="C75" s="116"/>
      <c r="D75" s="116"/>
      <c r="E75" s="29"/>
      <c r="F75" s="105"/>
      <c r="G75" s="105"/>
      <c r="H75" s="105"/>
      <c r="I75" s="105"/>
      <c r="J75" s="105"/>
      <c r="K75" s="29"/>
      <c r="L75" s="31"/>
      <c r="M75" s="29"/>
      <c r="N75" s="31"/>
      <c r="O75" s="29"/>
      <c r="P75" s="31"/>
      <c r="Q75" s="30"/>
      <c r="R75" s="31"/>
      <c r="S75" s="30"/>
      <c r="T75" s="30"/>
      <c r="U75" s="31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</row>
    <row r="76" spans="1:256" s="1" customFormat="1">
      <c r="A76" s="32"/>
      <c r="B76" s="28"/>
      <c r="C76" s="116"/>
      <c r="D76" s="116"/>
      <c r="E76" s="29"/>
      <c r="F76" s="105"/>
      <c r="G76" s="105"/>
      <c r="H76" s="105"/>
      <c r="I76" s="105"/>
      <c r="J76" s="105"/>
      <c r="K76" s="29"/>
      <c r="L76" s="31"/>
      <c r="M76" s="29"/>
      <c r="N76" s="31"/>
      <c r="O76" s="29"/>
      <c r="P76" s="31"/>
      <c r="Q76" s="30"/>
      <c r="R76" s="31"/>
      <c r="S76" s="30"/>
      <c r="T76" s="30"/>
      <c r="U76" s="31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</row>
    <row r="77" spans="1:256" s="1" customFormat="1">
      <c r="A77" s="32"/>
      <c r="B77" s="28"/>
      <c r="C77" s="116"/>
      <c r="D77" s="116"/>
      <c r="E77" s="29"/>
      <c r="F77" s="105"/>
      <c r="G77" s="105"/>
      <c r="H77" s="105"/>
      <c r="I77" s="105"/>
      <c r="J77" s="105"/>
      <c r="K77" s="29"/>
      <c r="L77" s="31"/>
      <c r="M77" s="29"/>
      <c r="N77" s="31"/>
      <c r="O77" s="29"/>
      <c r="P77" s="31"/>
      <c r="Q77" s="30"/>
      <c r="R77" s="31"/>
      <c r="S77" s="30"/>
      <c r="T77" s="30"/>
      <c r="U77" s="31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</row>
    <row r="78" spans="1:256" s="1" customFormat="1">
      <c r="A78" s="32"/>
      <c r="B78" s="28"/>
      <c r="C78" s="116"/>
      <c r="D78" s="116"/>
      <c r="E78" s="29"/>
      <c r="F78" s="105"/>
      <c r="G78" s="105"/>
      <c r="H78" s="105"/>
      <c r="I78" s="105"/>
      <c r="J78" s="105"/>
      <c r="K78" s="29"/>
      <c r="L78" s="31"/>
      <c r="M78" s="29"/>
      <c r="N78" s="31"/>
      <c r="O78" s="29"/>
      <c r="P78" s="31"/>
      <c r="Q78" s="30"/>
      <c r="R78" s="31"/>
      <c r="S78" s="30"/>
      <c r="T78" s="30"/>
      <c r="U78" s="31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</row>
    <row r="79" spans="1:256" s="1" customFormat="1">
      <c r="A79" s="32"/>
      <c r="B79" s="28"/>
      <c r="C79" s="116"/>
      <c r="D79" s="116"/>
      <c r="E79" s="29"/>
      <c r="F79" s="105"/>
      <c r="G79" s="105"/>
      <c r="H79" s="105"/>
      <c r="I79" s="105"/>
      <c r="J79" s="105"/>
      <c r="K79" s="29"/>
      <c r="L79" s="31"/>
      <c r="M79" s="29"/>
      <c r="N79" s="31"/>
      <c r="O79" s="29"/>
      <c r="P79" s="31"/>
      <c r="Q79" s="30"/>
      <c r="R79" s="31"/>
      <c r="S79" s="30"/>
      <c r="T79" s="30"/>
      <c r="U79" s="31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</row>
    <row r="80" spans="1:256" s="1" customFormat="1">
      <c r="A80" s="32"/>
      <c r="B80" s="28"/>
      <c r="C80" s="116"/>
      <c r="D80" s="116"/>
      <c r="E80" s="29"/>
      <c r="F80" s="105"/>
      <c r="G80" s="105"/>
      <c r="H80" s="105"/>
      <c r="I80" s="105"/>
      <c r="J80" s="105"/>
      <c r="K80" s="29"/>
      <c r="L80" s="31"/>
      <c r="M80" s="29"/>
      <c r="N80" s="31"/>
      <c r="O80" s="29"/>
      <c r="P80" s="31"/>
      <c r="Q80" s="30"/>
      <c r="R80" s="31"/>
      <c r="S80" s="30"/>
      <c r="T80" s="30"/>
      <c r="U80" s="31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</row>
    <row r="81" spans="1:256" s="1" customFormat="1">
      <c r="A81" s="32"/>
      <c r="B81" s="28"/>
      <c r="C81" s="116"/>
      <c r="D81" s="116"/>
      <c r="E81" s="29"/>
      <c r="F81" s="105"/>
      <c r="G81" s="105"/>
      <c r="H81" s="105"/>
      <c r="I81" s="105"/>
      <c r="J81" s="105"/>
      <c r="K81" s="29"/>
      <c r="L81" s="31"/>
      <c r="M81" s="29"/>
      <c r="N81" s="31"/>
      <c r="O81" s="29"/>
      <c r="P81" s="31"/>
      <c r="Q81" s="30"/>
      <c r="R81" s="31"/>
      <c r="S81" s="30"/>
      <c r="T81" s="30"/>
      <c r="U81" s="31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</row>
    <row r="82" spans="1:256" s="1" customFormat="1">
      <c r="A82" s="32"/>
      <c r="B82" s="28"/>
      <c r="C82" s="116"/>
      <c r="D82" s="116"/>
      <c r="E82" s="29"/>
      <c r="F82" s="105"/>
      <c r="G82" s="105"/>
      <c r="H82" s="105"/>
      <c r="I82" s="105"/>
      <c r="J82" s="105"/>
      <c r="K82" s="29"/>
      <c r="L82" s="31"/>
      <c r="M82" s="29"/>
      <c r="N82" s="31"/>
      <c r="O82" s="29"/>
      <c r="P82" s="31"/>
      <c r="Q82" s="30"/>
      <c r="R82" s="31"/>
      <c r="S82" s="30"/>
      <c r="T82" s="30"/>
      <c r="U82" s="31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</row>
    <row r="83" spans="1:256" s="1" customFormat="1">
      <c r="A83" s="32"/>
      <c r="B83" s="28"/>
      <c r="C83" s="116"/>
      <c r="D83" s="116"/>
      <c r="E83" s="29"/>
      <c r="F83" s="105"/>
      <c r="G83" s="105"/>
      <c r="H83" s="105"/>
      <c r="I83" s="105"/>
      <c r="J83" s="105"/>
      <c r="K83" s="29"/>
      <c r="L83" s="31"/>
      <c r="M83" s="29"/>
      <c r="N83" s="31"/>
      <c r="O83" s="29"/>
      <c r="P83" s="31"/>
      <c r="Q83" s="30"/>
      <c r="R83" s="31"/>
      <c r="S83" s="30"/>
      <c r="T83" s="30"/>
      <c r="U83" s="31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</row>
    <row r="84" spans="1:256" s="1" customFormat="1">
      <c r="A84" s="32"/>
      <c r="B84" s="28"/>
      <c r="C84" s="116"/>
      <c r="D84" s="116"/>
      <c r="E84" s="29"/>
      <c r="F84" s="105"/>
      <c r="G84" s="105"/>
      <c r="H84" s="105"/>
      <c r="I84" s="105"/>
      <c r="J84" s="105"/>
      <c r="K84" s="29"/>
      <c r="L84" s="31"/>
      <c r="M84" s="29"/>
      <c r="N84" s="31"/>
      <c r="O84" s="29"/>
      <c r="P84" s="31"/>
      <c r="Q84" s="30"/>
      <c r="R84" s="31"/>
      <c r="S84" s="30"/>
      <c r="T84" s="30"/>
      <c r="U84" s="31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</row>
    <row r="85" spans="1:256" s="1" customFormat="1">
      <c r="A85" s="32"/>
      <c r="B85" s="28"/>
      <c r="C85" s="116"/>
      <c r="D85" s="116"/>
      <c r="E85" s="29"/>
      <c r="F85" s="105"/>
      <c r="G85" s="105"/>
      <c r="H85" s="105"/>
      <c r="I85" s="105"/>
      <c r="J85" s="105"/>
      <c r="K85" s="29"/>
      <c r="L85" s="31"/>
      <c r="M85" s="29"/>
      <c r="N85" s="31"/>
      <c r="O85" s="29"/>
      <c r="P85" s="31"/>
      <c r="Q85" s="30"/>
      <c r="R85" s="31"/>
      <c r="S85" s="30"/>
      <c r="T85" s="30"/>
      <c r="U85" s="31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</row>
    <row r="86" spans="1:256" s="1" customFormat="1">
      <c r="A86" s="32"/>
      <c r="B86" s="28"/>
      <c r="C86" s="116"/>
      <c r="D86" s="116"/>
      <c r="E86" s="29"/>
      <c r="F86" s="105"/>
      <c r="G86" s="105"/>
      <c r="H86" s="105"/>
      <c r="I86" s="105"/>
      <c r="J86" s="105"/>
      <c r="K86" s="29"/>
      <c r="L86" s="31"/>
      <c r="M86" s="29"/>
      <c r="N86" s="31"/>
      <c r="O86" s="29"/>
      <c r="P86" s="31"/>
      <c r="Q86" s="30"/>
      <c r="R86" s="31"/>
      <c r="S86" s="30"/>
      <c r="T86" s="30"/>
      <c r="U86" s="31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</row>
    <row r="87" spans="1:256" s="1" customFormat="1">
      <c r="A87" s="32"/>
      <c r="B87" s="28"/>
      <c r="C87" s="116"/>
      <c r="D87" s="116"/>
      <c r="E87" s="29"/>
      <c r="F87" s="105"/>
      <c r="G87" s="105"/>
      <c r="H87" s="105"/>
      <c r="I87" s="105"/>
      <c r="J87" s="105"/>
      <c r="K87" s="29"/>
      <c r="L87" s="31"/>
      <c r="M87" s="29"/>
      <c r="N87" s="31"/>
      <c r="O87" s="29"/>
      <c r="P87" s="31"/>
      <c r="Q87" s="30"/>
      <c r="R87" s="31"/>
      <c r="S87" s="30"/>
      <c r="T87" s="30"/>
      <c r="U87" s="31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</row>
    <row r="88" spans="1:256" s="1" customFormat="1">
      <c r="A88" s="32"/>
      <c r="B88" s="28"/>
      <c r="C88" s="116"/>
      <c r="D88" s="116"/>
      <c r="E88" s="29"/>
      <c r="F88" s="105"/>
      <c r="G88" s="105"/>
      <c r="H88" s="105"/>
      <c r="I88" s="105"/>
      <c r="J88" s="105"/>
      <c r="K88" s="29"/>
      <c r="L88" s="31"/>
      <c r="M88" s="29"/>
      <c r="N88" s="31"/>
      <c r="O88" s="29"/>
      <c r="P88" s="31"/>
      <c r="Q88" s="30"/>
      <c r="R88" s="31"/>
      <c r="S88" s="30"/>
      <c r="T88" s="30"/>
      <c r="U88" s="31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</row>
    <row r="89" spans="1:256" s="1" customFormat="1">
      <c r="A89" s="32"/>
      <c r="B89" s="28"/>
      <c r="C89" s="116"/>
      <c r="D89" s="116"/>
      <c r="E89" s="29"/>
      <c r="F89" s="105"/>
      <c r="G89" s="105"/>
      <c r="H89" s="105"/>
      <c r="I89" s="105"/>
      <c r="J89" s="105"/>
      <c r="K89" s="29"/>
      <c r="L89" s="31"/>
      <c r="M89" s="29"/>
      <c r="N89" s="31"/>
      <c r="O89" s="29"/>
      <c r="P89" s="31"/>
      <c r="Q89" s="30"/>
      <c r="R89" s="31"/>
      <c r="S89" s="30"/>
      <c r="T89" s="30"/>
      <c r="U89" s="31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</row>
    <row r="90" spans="1:256" s="1" customFormat="1">
      <c r="A90" s="32"/>
      <c r="B90" s="28"/>
      <c r="C90" s="116"/>
      <c r="D90" s="116"/>
      <c r="E90" s="29"/>
      <c r="F90" s="105"/>
      <c r="G90" s="105"/>
      <c r="H90" s="105"/>
      <c r="I90" s="105"/>
      <c r="J90" s="105"/>
      <c r="K90" s="29"/>
      <c r="L90" s="31"/>
      <c r="M90" s="29"/>
      <c r="N90" s="31"/>
      <c r="O90" s="29"/>
      <c r="P90" s="31"/>
      <c r="Q90" s="30"/>
      <c r="R90" s="31"/>
      <c r="S90" s="30"/>
      <c r="T90" s="30"/>
      <c r="U90" s="31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</row>
    <row r="91" spans="1:256" s="1" customFormat="1">
      <c r="A91" s="32"/>
      <c r="B91" s="28"/>
      <c r="C91" s="116"/>
      <c r="D91" s="116"/>
      <c r="E91" s="29"/>
      <c r="F91" s="105"/>
      <c r="G91" s="105"/>
      <c r="H91" s="105"/>
      <c r="I91" s="105"/>
      <c r="J91" s="105"/>
      <c r="K91" s="29"/>
      <c r="L91" s="31"/>
      <c r="M91" s="29"/>
      <c r="N91" s="31"/>
      <c r="O91" s="29"/>
      <c r="P91" s="31"/>
      <c r="Q91" s="30"/>
      <c r="R91" s="31"/>
      <c r="S91" s="30"/>
      <c r="T91" s="30"/>
      <c r="U91" s="31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</row>
    <row r="92" spans="1:256" s="1" customFormat="1">
      <c r="A92" s="32"/>
      <c r="B92" s="28"/>
      <c r="C92" s="116"/>
      <c r="D92" s="116"/>
      <c r="E92" s="29"/>
      <c r="F92" s="105"/>
      <c r="G92" s="105"/>
      <c r="H92" s="105"/>
      <c r="I92" s="105"/>
      <c r="J92" s="105"/>
      <c r="K92" s="29"/>
      <c r="L92" s="31"/>
      <c r="M92" s="29"/>
      <c r="N92" s="31"/>
      <c r="O92" s="29"/>
      <c r="P92" s="31"/>
      <c r="Q92" s="30"/>
      <c r="R92" s="31"/>
      <c r="S92" s="30"/>
      <c r="T92" s="30"/>
      <c r="U92" s="31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</row>
    <row r="93" spans="1:256" s="1" customFormat="1">
      <c r="A93" s="32"/>
      <c r="B93" s="28"/>
      <c r="C93" s="116"/>
      <c r="D93" s="116"/>
      <c r="E93" s="29"/>
      <c r="F93" s="105"/>
      <c r="G93" s="105"/>
      <c r="H93" s="105"/>
      <c r="I93" s="105"/>
      <c r="J93" s="105"/>
      <c r="K93" s="29"/>
      <c r="L93" s="31"/>
      <c r="M93" s="29"/>
      <c r="N93" s="31"/>
      <c r="O93" s="29"/>
      <c r="P93" s="31"/>
      <c r="Q93" s="30"/>
      <c r="R93" s="31"/>
      <c r="S93" s="30"/>
      <c r="T93" s="30"/>
      <c r="U93" s="31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</row>
    <row r="94" spans="1:256" s="1" customFormat="1">
      <c r="A94" s="32"/>
      <c r="B94" s="28"/>
      <c r="C94" s="116"/>
      <c r="D94" s="116"/>
      <c r="E94" s="29"/>
      <c r="F94" s="105"/>
      <c r="G94" s="105"/>
      <c r="H94" s="105"/>
      <c r="I94" s="105"/>
      <c r="J94" s="105"/>
      <c r="K94" s="29"/>
      <c r="L94" s="31"/>
      <c r="M94" s="29"/>
      <c r="N94" s="31"/>
      <c r="O94" s="29"/>
      <c r="P94" s="31"/>
      <c r="Q94" s="30"/>
      <c r="R94" s="31"/>
      <c r="S94" s="30"/>
      <c r="T94" s="30"/>
      <c r="U94" s="31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</row>
    <row r="95" spans="1:256" s="1" customFormat="1">
      <c r="A95" s="32"/>
      <c r="B95" s="28"/>
      <c r="C95" s="116"/>
      <c r="D95" s="116"/>
      <c r="E95" s="29"/>
      <c r="F95" s="105"/>
      <c r="G95" s="105"/>
      <c r="H95" s="105"/>
      <c r="I95" s="105"/>
      <c r="J95" s="105"/>
      <c r="K95" s="29"/>
      <c r="L95" s="31"/>
      <c r="M95" s="29"/>
      <c r="N95" s="31"/>
      <c r="O95" s="29"/>
      <c r="P95" s="31"/>
      <c r="Q95" s="30"/>
      <c r="R95" s="31"/>
      <c r="S95" s="30"/>
      <c r="T95" s="30"/>
      <c r="U95" s="31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</row>
    <row r="96" spans="1:256" s="1" customFormat="1">
      <c r="A96" s="32"/>
      <c r="B96" s="28"/>
      <c r="C96" s="116"/>
      <c r="D96" s="116"/>
      <c r="E96" s="29"/>
      <c r="F96" s="105"/>
      <c r="G96" s="105"/>
      <c r="H96" s="105"/>
      <c r="I96" s="105"/>
      <c r="J96" s="105"/>
      <c r="K96" s="29"/>
      <c r="L96" s="31"/>
      <c r="M96" s="29"/>
      <c r="N96" s="31"/>
      <c r="O96" s="29"/>
      <c r="P96" s="31"/>
      <c r="Q96" s="30"/>
      <c r="R96" s="31"/>
      <c r="S96" s="30"/>
      <c r="T96" s="30"/>
      <c r="U96" s="31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2"/>
    </row>
    <row r="97" spans="1:256" s="1" customFormat="1">
      <c r="A97" s="32"/>
      <c r="B97" s="28"/>
      <c r="C97" s="116"/>
      <c r="D97" s="116"/>
      <c r="E97" s="29"/>
      <c r="F97" s="105"/>
      <c r="G97" s="105"/>
      <c r="H97" s="105"/>
      <c r="I97" s="105"/>
      <c r="J97" s="105"/>
      <c r="K97" s="29"/>
      <c r="L97" s="31"/>
      <c r="M97" s="29"/>
      <c r="N97" s="31"/>
      <c r="O97" s="29"/>
      <c r="P97" s="31"/>
      <c r="Q97" s="30"/>
      <c r="R97" s="31"/>
      <c r="S97" s="30"/>
      <c r="T97" s="30"/>
      <c r="U97" s="31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  <c r="IM97" s="32"/>
      <c r="IN97" s="32"/>
      <c r="IO97" s="32"/>
      <c r="IP97" s="32"/>
      <c r="IQ97" s="32"/>
      <c r="IR97" s="32"/>
      <c r="IS97" s="32"/>
      <c r="IT97" s="32"/>
      <c r="IU97" s="32"/>
      <c r="IV97" s="32"/>
    </row>
    <row r="98" spans="1:256" s="1" customFormat="1">
      <c r="A98" s="32"/>
      <c r="B98" s="28"/>
      <c r="C98" s="116"/>
      <c r="D98" s="116"/>
      <c r="E98" s="29"/>
      <c r="F98" s="105"/>
      <c r="G98" s="105"/>
      <c r="H98" s="105"/>
      <c r="I98" s="105"/>
      <c r="J98" s="105"/>
      <c r="K98" s="29"/>
      <c r="L98" s="31"/>
      <c r="M98" s="29"/>
      <c r="N98" s="31"/>
      <c r="O98" s="29"/>
      <c r="P98" s="31"/>
      <c r="Q98" s="30"/>
      <c r="R98" s="31"/>
      <c r="S98" s="30"/>
      <c r="T98" s="30"/>
      <c r="U98" s="31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2"/>
      <c r="IG98" s="32"/>
      <c r="IH98" s="32"/>
      <c r="II98" s="32"/>
      <c r="IJ98" s="32"/>
      <c r="IK98" s="32"/>
      <c r="IL98" s="32"/>
      <c r="IM98" s="32"/>
      <c r="IN98" s="32"/>
      <c r="IO98" s="32"/>
      <c r="IP98" s="32"/>
      <c r="IQ98" s="32"/>
      <c r="IR98" s="32"/>
      <c r="IS98" s="32"/>
      <c r="IT98" s="32"/>
      <c r="IU98" s="32"/>
      <c r="IV98" s="32"/>
    </row>
    <row r="99" spans="1:256" s="1" customFormat="1">
      <c r="A99" s="32"/>
      <c r="B99" s="28"/>
      <c r="C99" s="116"/>
      <c r="D99" s="116"/>
      <c r="E99" s="29"/>
      <c r="F99" s="105"/>
      <c r="G99" s="105"/>
      <c r="H99" s="105"/>
      <c r="I99" s="105"/>
      <c r="J99" s="105"/>
      <c r="K99" s="29"/>
      <c r="L99" s="31"/>
      <c r="M99" s="29"/>
      <c r="N99" s="31"/>
      <c r="O99" s="29"/>
      <c r="P99" s="31"/>
      <c r="Q99" s="30"/>
      <c r="R99" s="31"/>
      <c r="S99" s="30"/>
      <c r="T99" s="30"/>
      <c r="U99" s="31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  <c r="IF99" s="32"/>
      <c r="IG99" s="32"/>
      <c r="IH99" s="32"/>
      <c r="II99" s="32"/>
      <c r="IJ99" s="32"/>
      <c r="IK99" s="32"/>
      <c r="IL99" s="32"/>
      <c r="IM99" s="32"/>
      <c r="IN99" s="32"/>
      <c r="IO99" s="32"/>
      <c r="IP99" s="32"/>
      <c r="IQ99" s="32"/>
      <c r="IR99" s="32"/>
      <c r="IS99" s="32"/>
      <c r="IT99" s="32"/>
      <c r="IU99" s="32"/>
      <c r="IV99" s="32"/>
    </row>
    <row r="100" spans="1:256" s="1" customFormat="1">
      <c r="A100" s="32"/>
      <c r="B100" s="28"/>
      <c r="C100" s="116"/>
      <c r="D100" s="116"/>
      <c r="E100" s="29"/>
      <c r="F100" s="105"/>
      <c r="G100" s="105"/>
      <c r="H100" s="105"/>
      <c r="I100" s="105"/>
      <c r="J100" s="105"/>
      <c r="K100" s="29"/>
      <c r="L100" s="31"/>
      <c r="M100" s="29"/>
      <c r="N100" s="31"/>
      <c r="O100" s="29"/>
      <c r="P100" s="31"/>
      <c r="Q100" s="30"/>
      <c r="R100" s="31"/>
      <c r="S100" s="30"/>
      <c r="T100" s="30"/>
      <c r="U100" s="31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/>
      <c r="CZ100" s="32"/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/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/>
      <c r="GE100" s="32"/>
      <c r="GF100" s="32"/>
      <c r="GG100" s="32"/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  <c r="HV100" s="32"/>
      <c r="HW100" s="32"/>
      <c r="HX100" s="32"/>
      <c r="HY100" s="32"/>
      <c r="HZ100" s="32"/>
      <c r="IA100" s="32"/>
      <c r="IB100" s="32"/>
      <c r="IC100" s="32"/>
      <c r="ID100" s="32"/>
      <c r="IE100" s="32"/>
      <c r="IF100" s="32"/>
      <c r="IG100" s="32"/>
      <c r="IH100" s="32"/>
      <c r="II100" s="32"/>
      <c r="IJ100" s="32"/>
      <c r="IK100" s="32"/>
      <c r="IL100" s="32"/>
      <c r="IM100" s="32"/>
      <c r="IN100" s="32"/>
      <c r="IO100" s="32"/>
      <c r="IP100" s="32"/>
      <c r="IQ100" s="32"/>
      <c r="IR100" s="32"/>
      <c r="IS100" s="32"/>
      <c r="IT100" s="32"/>
      <c r="IU100" s="32"/>
      <c r="IV100" s="32"/>
    </row>
    <row r="101" spans="1:256" s="1" customFormat="1">
      <c r="A101" s="32"/>
      <c r="B101" s="28"/>
      <c r="C101" s="116"/>
      <c r="D101" s="116"/>
      <c r="E101" s="29"/>
      <c r="F101" s="105"/>
      <c r="G101" s="105"/>
      <c r="H101" s="105"/>
      <c r="I101" s="105"/>
      <c r="J101" s="105"/>
      <c r="K101" s="29"/>
      <c r="L101" s="31"/>
      <c r="M101" s="29"/>
      <c r="N101" s="31"/>
      <c r="O101" s="29"/>
      <c r="P101" s="31"/>
      <c r="Q101" s="30"/>
      <c r="R101" s="31"/>
      <c r="S101" s="30"/>
      <c r="T101" s="30"/>
      <c r="U101" s="31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32"/>
      <c r="DG101" s="32"/>
      <c r="DH101" s="32"/>
      <c r="DI101" s="32"/>
      <c r="DJ101" s="32"/>
      <c r="DK101" s="32"/>
      <c r="DL101" s="32"/>
      <c r="DM101" s="32"/>
      <c r="DN101" s="32"/>
      <c r="DO101" s="32"/>
      <c r="DP101" s="32"/>
      <c r="DQ101" s="32"/>
      <c r="DR101" s="32"/>
      <c r="DS101" s="32"/>
      <c r="DT101" s="32"/>
      <c r="DU101" s="32"/>
      <c r="DV101" s="32"/>
      <c r="DW101" s="32"/>
      <c r="DX101" s="32"/>
      <c r="DY101" s="32"/>
      <c r="DZ101" s="32"/>
      <c r="EA101" s="32"/>
      <c r="EB101" s="32"/>
      <c r="EC101" s="32"/>
      <c r="ED101" s="32"/>
      <c r="EE101" s="32"/>
      <c r="EF101" s="32"/>
      <c r="EG101" s="32"/>
      <c r="EH101" s="32"/>
      <c r="EI101" s="32"/>
      <c r="EJ101" s="32"/>
      <c r="EK101" s="32"/>
      <c r="EL101" s="32"/>
      <c r="EM101" s="32"/>
      <c r="EN101" s="32"/>
      <c r="EO101" s="32"/>
      <c r="EP101" s="32"/>
      <c r="EQ101" s="32"/>
      <c r="ER101" s="32"/>
      <c r="ES101" s="32"/>
      <c r="ET101" s="32"/>
      <c r="EU101" s="32"/>
      <c r="EV101" s="32"/>
      <c r="EW101" s="32"/>
      <c r="EX101" s="32"/>
      <c r="EY101" s="32"/>
      <c r="EZ101" s="32"/>
      <c r="FA101" s="32"/>
      <c r="FB101" s="32"/>
      <c r="FC101" s="32"/>
      <c r="FD101" s="32"/>
      <c r="FE101" s="32"/>
      <c r="FF101" s="32"/>
      <c r="FG101" s="32"/>
      <c r="FH101" s="32"/>
      <c r="FI101" s="32"/>
      <c r="FJ101" s="32"/>
      <c r="FK101" s="32"/>
      <c r="FL101" s="32"/>
      <c r="FM101" s="32"/>
      <c r="FN101" s="32"/>
      <c r="FO101" s="32"/>
      <c r="FP101" s="32"/>
      <c r="FQ101" s="32"/>
      <c r="FR101" s="32"/>
      <c r="FS101" s="32"/>
      <c r="FT101" s="32"/>
      <c r="FU101" s="32"/>
      <c r="FV101" s="32"/>
      <c r="FW101" s="32"/>
      <c r="FX101" s="32"/>
      <c r="FY101" s="32"/>
      <c r="FZ101" s="32"/>
      <c r="GA101" s="32"/>
      <c r="GB101" s="32"/>
      <c r="GC101" s="32"/>
      <c r="GD101" s="32"/>
      <c r="GE101" s="32"/>
      <c r="GF101" s="32"/>
      <c r="GG101" s="32"/>
      <c r="GH101" s="32"/>
      <c r="GI101" s="32"/>
      <c r="GJ101" s="32"/>
      <c r="GK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  <c r="HV101" s="32"/>
      <c r="HW101" s="32"/>
      <c r="HX101" s="32"/>
      <c r="HY101" s="32"/>
      <c r="HZ101" s="32"/>
      <c r="IA101" s="32"/>
      <c r="IB101" s="32"/>
      <c r="IC101" s="32"/>
      <c r="ID101" s="32"/>
      <c r="IE101" s="32"/>
      <c r="IF101" s="32"/>
      <c r="IG101" s="32"/>
      <c r="IH101" s="32"/>
      <c r="II101" s="32"/>
      <c r="IJ101" s="32"/>
      <c r="IK101" s="32"/>
      <c r="IL101" s="32"/>
      <c r="IM101" s="32"/>
      <c r="IN101" s="32"/>
      <c r="IO101" s="32"/>
      <c r="IP101" s="32"/>
      <c r="IQ101" s="32"/>
      <c r="IR101" s="32"/>
      <c r="IS101" s="32"/>
      <c r="IT101" s="32"/>
      <c r="IU101" s="32"/>
      <c r="IV101" s="32"/>
    </row>
    <row r="102" spans="1:256" s="1" customFormat="1">
      <c r="A102" s="32"/>
      <c r="B102" s="28"/>
      <c r="C102" s="116"/>
      <c r="D102" s="116"/>
      <c r="E102" s="29"/>
      <c r="F102" s="105"/>
      <c r="G102" s="105"/>
      <c r="H102" s="105"/>
      <c r="I102" s="105"/>
      <c r="J102" s="105"/>
      <c r="K102" s="29"/>
      <c r="L102" s="31"/>
      <c r="M102" s="29"/>
      <c r="N102" s="31"/>
      <c r="O102" s="29"/>
      <c r="P102" s="31"/>
      <c r="Q102" s="30"/>
      <c r="R102" s="31"/>
      <c r="S102" s="30"/>
      <c r="T102" s="30"/>
      <c r="U102" s="31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</row>
    <row r="103" spans="1:256" s="1" customFormat="1">
      <c r="A103" s="32"/>
      <c r="B103" s="28"/>
      <c r="C103" s="116"/>
      <c r="D103" s="116"/>
      <c r="E103" s="29"/>
      <c r="F103" s="105"/>
      <c r="G103" s="105"/>
      <c r="H103" s="105"/>
      <c r="I103" s="105"/>
      <c r="J103" s="105"/>
      <c r="K103" s="29"/>
      <c r="L103" s="31"/>
      <c r="M103" s="29"/>
      <c r="N103" s="31"/>
      <c r="O103" s="29"/>
      <c r="P103" s="31"/>
      <c r="Q103" s="30"/>
      <c r="R103" s="31"/>
      <c r="S103" s="30"/>
      <c r="T103" s="30"/>
      <c r="U103" s="31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32"/>
      <c r="ES103" s="32"/>
      <c r="ET103" s="32"/>
      <c r="EU103" s="32"/>
      <c r="EV103" s="32"/>
      <c r="EW103" s="32"/>
      <c r="EX103" s="32"/>
      <c r="EY103" s="32"/>
      <c r="EZ103" s="32"/>
      <c r="FA103" s="32"/>
      <c r="FB103" s="32"/>
      <c r="FC103" s="32"/>
      <c r="FD103" s="32"/>
      <c r="FE103" s="32"/>
      <c r="FF103" s="32"/>
      <c r="FG103" s="32"/>
      <c r="FH103" s="32"/>
      <c r="FI103" s="32"/>
      <c r="FJ103" s="32"/>
      <c r="FK103" s="32"/>
      <c r="FL103" s="32"/>
      <c r="FM103" s="32"/>
      <c r="FN103" s="32"/>
      <c r="FO103" s="32"/>
      <c r="FP103" s="32"/>
      <c r="FQ103" s="32"/>
      <c r="FR103" s="32"/>
      <c r="FS103" s="32"/>
      <c r="FT103" s="32"/>
      <c r="FU103" s="32"/>
      <c r="FV103" s="32"/>
      <c r="FW103" s="32"/>
      <c r="FX103" s="32"/>
      <c r="FY103" s="32"/>
      <c r="FZ103" s="32"/>
      <c r="GA103" s="32"/>
      <c r="GB103" s="32"/>
      <c r="GC103" s="32"/>
      <c r="GD103" s="32"/>
      <c r="GE103" s="32"/>
      <c r="GF103" s="32"/>
      <c r="GG103" s="32"/>
      <c r="GH103" s="32"/>
      <c r="GI103" s="32"/>
      <c r="GJ103" s="32"/>
      <c r="GK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</row>
    <row r="104" spans="1:256" s="1" customFormat="1">
      <c r="A104" s="32"/>
      <c r="B104" s="28"/>
      <c r="C104" s="116"/>
      <c r="D104" s="116"/>
      <c r="E104" s="29"/>
      <c r="F104" s="105"/>
      <c r="G104" s="105"/>
      <c r="H104" s="105"/>
      <c r="I104" s="105"/>
      <c r="J104" s="105"/>
      <c r="K104" s="29"/>
      <c r="L104" s="31"/>
      <c r="M104" s="29"/>
      <c r="N104" s="31"/>
      <c r="O104" s="29"/>
      <c r="P104" s="31"/>
      <c r="Q104" s="30"/>
      <c r="R104" s="31"/>
      <c r="S104" s="30"/>
      <c r="T104" s="30"/>
      <c r="U104" s="31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</row>
    <row r="105" spans="1:256" s="1" customFormat="1">
      <c r="A105" s="32"/>
      <c r="B105" s="28"/>
      <c r="C105" s="116"/>
      <c r="D105" s="116"/>
      <c r="E105" s="29"/>
      <c r="F105" s="105"/>
      <c r="G105" s="105"/>
      <c r="H105" s="105"/>
      <c r="I105" s="105"/>
      <c r="J105" s="105"/>
      <c r="K105" s="29"/>
      <c r="L105" s="31"/>
      <c r="M105" s="29"/>
      <c r="N105" s="31"/>
      <c r="O105" s="29"/>
      <c r="P105" s="31"/>
      <c r="Q105" s="30"/>
      <c r="R105" s="31"/>
      <c r="S105" s="30"/>
      <c r="T105" s="30"/>
      <c r="U105" s="31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2"/>
      <c r="FU105" s="32"/>
      <c r="FV105" s="32"/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2"/>
      <c r="GH105" s="32"/>
      <c r="GI105" s="32"/>
      <c r="GJ105" s="32"/>
      <c r="GK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2"/>
      <c r="IJ105" s="32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  <c r="IU105" s="32"/>
      <c r="IV105" s="32"/>
    </row>
    <row r="106" spans="1:256" s="1" customFormat="1">
      <c r="A106" s="32"/>
      <c r="B106" s="28"/>
      <c r="C106" s="116"/>
      <c r="D106" s="116"/>
      <c r="E106" s="29"/>
      <c r="F106" s="105"/>
      <c r="G106" s="105"/>
      <c r="H106" s="105"/>
      <c r="I106" s="105"/>
      <c r="J106" s="105"/>
      <c r="K106" s="29"/>
      <c r="L106" s="31"/>
      <c r="M106" s="29"/>
      <c r="N106" s="31"/>
      <c r="O106" s="29"/>
      <c r="P106" s="31"/>
      <c r="Q106" s="30"/>
      <c r="R106" s="31"/>
      <c r="S106" s="30"/>
      <c r="T106" s="30"/>
      <c r="U106" s="31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  <c r="FS106" s="32"/>
      <c r="FT106" s="32"/>
      <c r="FU106" s="32"/>
      <c r="FV106" s="32"/>
      <c r="FW106" s="32"/>
      <c r="FX106" s="32"/>
      <c r="FY106" s="32"/>
      <c r="FZ106" s="32"/>
      <c r="GA106" s="32"/>
      <c r="GB106" s="32"/>
      <c r="GC106" s="32"/>
      <c r="GD106" s="32"/>
      <c r="GE106" s="32"/>
      <c r="GF106" s="32"/>
      <c r="GG106" s="32"/>
      <c r="GH106" s="32"/>
      <c r="GI106" s="32"/>
      <c r="GJ106" s="32"/>
      <c r="GK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  <c r="IH106" s="32"/>
      <c r="II106" s="32"/>
      <c r="IJ106" s="32"/>
      <c r="IK106" s="32"/>
      <c r="IL106" s="32"/>
      <c r="IM106" s="32"/>
      <c r="IN106" s="32"/>
      <c r="IO106" s="32"/>
      <c r="IP106" s="32"/>
      <c r="IQ106" s="32"/>
      <c r="IR106" s="32"/>
      <c r="IS106" s="32"/>
      <c r="IT106" s="32"/>
      <c r="IU106" s="32"/>
      <c r="IV106" s="32"/>
    </row>
    <row r="107" spans="1:256" s="1" customFormat="1">
      <c r="A107" s="32"/>
      <c r="B107" s="28"/>
      <c r="C107" s="116"/>
      <c r="D107" s="116"/>
      <c r="E107" s="29"/>
      <c r="F107" s="105"/>
      <c r="G107" s="105"/>
      <c r="H107" s="105"/>
      <c r="I107" s="105"/>
      <c r="J107" s="105"/>
      <c r="K107" s="29"/>
      <c r="L107" s="31"/>
      <c r="M107" s="29"/>
      <c r="N107" s="31"/>
      <c r="O107" s="29"/>
      <c r="P107" s="31"/>
      <c r="Q107" s="30"/>
      <c r="R107" s="31"/>
      <c r="S107" s="30"/>
      <c r="T107" s="30"/>
      <c r="U107" s="31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/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/>
      <c r="GB107" s="32"/>
      <c r="GC107" s="32"/>
      <c r="GD107" s="32"/>
      <c r="GE107" s="32"/>
      <c r="GF107" s="32"/>
      <c r="GG107" s="32"/>
      <c r="GH107" s="32"/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  <c r="IH107" s="32"/>
      <c r="II107" s="32"/>
      <c r="IJ107" s="32"/>
      <c r="IK107" s="32"/>
      <c r="IL107" s="32"/>
      <c r="IM107" s="32"/>
      <c r="IN107" s="32"/>
      <c r="IO107" s="32"/>
      <c r="IP107" s="32"/>
      <c r="IQ107" s="32"/>
      <c r="IR107" s="32"/>
      <c r="IS107" s="32"/>
      <c r="IT107" s="32"/>
      <c r="IU107" s="32"/>
      <c r="IV107" s="32"/>
    </row>
    <row r="108" spans="1:256" s="1" customFormat="1">
      <c r="A108" s="32"/>
      <c r="B108" s="28"/>
      <c r="C108" s="116"/>
      <c r="D108" s="116"/>
      <c r="E108" s="29"/>
      <c r="F108" s="105"/>
      <c r="G108" s="105"/>
      <c r="H108" s="105"/>
      <c r="I108" s="105"/>
      <c r="J108" s="105"/>
      <c r="K108" s="29"/>
      <c r="L108" s="31"/>
      <c r="M108" s="29"/>
      <c r="N108" s="31"/>
      <c r="O108" s="29"/>
      <c r="P108" s="31"/>
      <c r="Q108" s="30"/>
      <c r="R108" s="31"/>
      <c r="S108" s="30"/>
      <c r="T108" s="30"/>
      <c r="U108" s="31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2"/>
      <c r="IJ108" s="32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2"/>
    </row>
    <row r="109" spans="1:256" s="1" customFormat="1">
      <c r="A109" s="32"/>
      <c r="B109" s="28"/>
      <c r="C109" s="116"/>
      <c r="D109" s="116"/>
      <c r="E109" s="29"/>
      <c r="F109" s="105"/>
      <c r="G109" s="105"/>
      <c r="H109" s="105"/>
      <c r="I109" s="105"/>
      <c r="J109" s="105"/>
      <c r="K109" s="29"/>
      <c r="L109" s="31"/>
      <c r="M109" s="29"/>
      <c r="N109" s="31"/>
      <c r="O109" s="29"/>
      <c r="P109" s="31"/>
      <c r="Q109" s="30"/>
      <c r="R109" s="31"/>
      <c r="S109" s="30"/>
      <c r="T109" s="30"/>
      <c r="U109" s="31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32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32"/>
      <c r="CD109" s="32"/>
      <c r="CE109" s="32"/>
      <c r="CF109" s="32"/>
      <c r="CG109" s="32"/>
      <c r="CH109" s="32"/>
      <c r="CI109" s="32"/>
      <c r="CJ109" s="32"/>
      <c r="CK109" s="32"/>
      <c r="CL109" s="32"/>
      <c r="CM109" s="32"/>
      <c r="CN109" s="32"/>
      <c r="CO109" s="32"/>
      <c r="CP109" s="32"/>
      <c r="CQ109" s="32"/>
      <c r="CR109" s="32"/>
      <c r="CS109" s="32"/>
      <c r="CT109" s="32"/>
      <c r="CU109" s="32"/>
      <c r="CV109" s="32"/>
      <c r="CW109" s="32"/>
      <c r="CX109" s="32"/>
      <c r="CY109" s="32"/>
      <c r="CZ109" s="32"/>
      <c r="DA109" s="32"/>
      <c r="DB109" s="32"/>
      <c r="DC109" s="32"/>
      <c r="DD109" s="32"/>
      <c r="DE109" s="32"/>
      <c r="DF109" s="32"/>
      <c r="DG109" s="32"/>
      <c r="DH109" s="32"/>
      <c r="DI109" s="32"/>
      <c r="DJ109" s="32"/>
      <c r="DK109" s="32"/>
      <c r="DL109" s="32"/>
      <c r="DM109" s="32"/>
      <c r="DN109" s="32"/>
      <c r="DO109" s="32"/>
      <c r="DP109" s="32"/>
      <c r="DQ109" s="32"/>
      <c r="DR109" s="32"/>
      <c r="DS109" s="32"/>
      <c r="DT109" s="32"/>
      <c r="DU109" s="32"/>
      <c r="DV109" s="32"/>
      <c r="DW109" s="32"/>
      <c r="DX109" s="32"/>
      <c r="DY109" s="32"/>
      <c r="DZ109" s="32"/>
      <c r="EA109" s="32"/>
      <c r="EB109" s="32"/>
      <c r="EC109" s="32"/>
      <c r="ED109" s="32"/>
      <c r="EE109" s="32"/>
      <c r="EF109" s="32"/>
      <c r="EG109" s="32"/>
      <c r="EH109" s="32"/>
      <c r="EI109" s="32"/>
      <c r="EJ109" s="32"/>
      <c r="EK109" s="32"/>
      <c r="EL109" s="32"/>
      <c r="EM109" s="32"/>
      <c r="EN109" s="32"/>
      <c r="EO109" s="32"/>
      <c r="EP109" s="32"/>
      <c r="EQ109" s="32"/>
      <c r="ER109" s="32"/>
      <c r="ES109" s="32"/>
      <c r="ET109" s="32"/>
      <c r="EU109" s="32"/>
      <c r="EV109" s="32"/>
      <c r="EW109" s="32"/>
      <c r="EX109" s="32"/>
      <c r="EY109" s="32"/>
      <c r="EZ109" s="32"/>
      <c r="FA109" s="32"/>
      <c r="FB109" s="32"/>
      <c r="FC109" s="32"/>
      <c r="FD109" s="32"/>
      <c r="FE109" s="32"/>
      <c r="FF109" s="32"/>
      <c r="FG109" s="32"/>
      <c r="FH109" s="32"/>
      <c r="FI109" s="32"/>
      <c r="FJ109" s="32"/>
      <c r="FK109" s="32"/>
      <c r="FL109" s="32"/>
      <c r="FM109" s="32"/>
      <c r="FN109" s="32"/>
      <c r="FO109" s="32"/>
      <c r="FP109" s="32"/>
      <c r="FQ109" s="32"/>
      <c r="FR109" s="32"/>
      <c r="FS109" s="32"/>
      <c r="FT109" s="32"/>
      <c r="FU109" s="32"/>
      <c r="FV109" s="32"/>
      <c r="FW109" s="32"/>
      <c r="FX109" s="32"/>
      <c r="FY109" s="32"/>
      <c r="FZ109" s="32"/>
      <c r="GA109" s="32"/>
      <c r="GB109" s="32"/>
      <c r="GC109" s="32"/>
      <c r="GD109" s="32"/>
      <c r="GE109" s="32"/>
      <c r="GF109" s="32"/>
      <c r="GG109" s="32"/>
      <c r="GH109" s="32"/>
      <c r="GI109" s="32"/>
      <c r="GJ109" s="32"/>
      <c r="GK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  <c r="HV109" s="32"/>
      <c r="HW109" s="32"/>
      <c r="HX109" s="32"/>
      <c r="HY109" s="32"/>
      <c r="HZ109" s="32"/>
      <c r="IA109" s="32"/>
      <c r="IB109" s="32"/>
      <c r="IC109" s="32"/>
      <c r="ID109" s="32"/>
      <c r="IE109" s="32"/>
      <c r="IF109" s="32"/>
      <c r="IG109" s="32"/>
      <c r="IH109" s="32"/>
      <c r="II109" s="32"/>
      <c r="IJ109" s="32"/>
      <c r="IK109" s="32"/>
      <c r="IL109" s="32"/>
      <c r="IM109" s="32"/>
      <c r="IN109" s="32"/>
      <c r="IO109" s="32"/>
      <c r="IP109" s="32"/>
      <c r="IQ109" s="32"/>
      <c r="IR109" s="32"/>
      <c r="IS109" s="32"/>
      <c r="IT109" s="32"/>
      <c r="IU109" s="32"/>
      <c r="IV109" s="32"/>
    </row>
    <row r="110" spans="1:256" s="1" customFormat="1">
      <c r="A110" s="32"/>
      <c r="B110" s="28"/>
      <c r="C110" s="116"/>
      <c r="D110" s="116"/>
      <c r="E110" s="29"/>
      <c r="F110" s="105"/>
      <c r="G110" s="105"/>
      <c r="H110" s="105"/>
      <c r="I110" s="105"/>
      <c r="J110" s="105"/>
      <c r="K110" s="29"/>
      <c r="L110" s="31"/>
      <c r="M110" s="29"/>
      <c r="N110" s="31"/>
      <c r="O110" s="29"/>
      <c r="P110" s="31"/>
      <c r="Q110" s="30"/>
      <c r="R110" s="31"/>
      <c r="S110" s="30"/>
      <c r="T110" s="30"/>
      <c r="U110" s="31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/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/>
      <c r="GE110" s="32"/>
      <c r="GF110" s="32"/>
      <c r="GG110" s="32"/>
      <c r="GH110" s="32"/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  <c r="ID110" s="32"/>
      <c r="IE110" s="32"/>
      <c r="IF110" s="32"/>
      <c r="IG110" s="32"/>
      <c r="IH110" s="32"/>
      <c r="II110" s="32"/>
      <c r="IJ110" s="32"/>
      <c r="IK110" s="32"/>
      <c r="IL110" s="32"/>
      <c r="IM110" s="32"/>
      <c r="IN110" s="32"/>
      <c r="IO110" s="32"/>
      <c r="IP110" s="32"/>
      <c r="IQ110" s="32"/>
      <c r="IR110" s="32"/>
      <c r="IS110" s="32"/>
      <c r="IT110" s="32"/>
      <c r="IU110" s="32"/>
      <c r="IV110" s="32"/>
    </row>
    <row r="111" spans="1:256" s="1" customFormat="1">
      <c r="A111" s="32"/>
      <c r="B111" s="28"/>
      <c r="C111" s="116"/>
      <c r="D111" s="116"/>
      <c r="E111" s="29"/>
      <c r="F111" s="105"/>
      <c r="G111" s="105"/>
      <c r="H111" s="105"/>
      <c r="I111" s="105"/>
      <c r="J111" s="105"/>
      <c r="K111" s="29"/>
      <c r="L111" s="31"/>
      <c r="M111" s="29"/>
      <c r="N111" s="31"/>
      <c r="O111" s="29"/>
      <c r="P111" s="31"/>
      <c r="Q111" s="30"/>
      <c r="R111" s="31"/>
      <c r="S111" s="30"/>
      <c r="T111" s="30"/>
      <c r="U111" s="31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2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2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2"/>
      <c r="FI111" s="32"/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2"/>
      <c r="GH111" s="32"/>
      <c r="GI111" s="32"/>
      <c r="GJ111" s="32"/>
      <c r="GK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  <c r="IH111" s="32"/>
      <c r="II111" s="32"/>
      <c r="IJ111" s="32"/>
      <c r="IK111" s="32"/>
      <c r="IL111" s="32"/>
      <c r="IM111" s="32"/>
      <c r="IN111" s="32"/>
      <c r="IO111" s="32"/>
      <c r="IP111" s="32"/>
      <c r="IQ111" s="32"/>
      <c r="IR111" s="32"/>
      <c r="IS111" s="32"/>
      <c r="IT111" s="32"/>
      <c r="IU111" s="32"/>
      <c r="IV111" s="32"/>
    </row>
    <row r="112" spans="1:256" s="1" customFormat="1">
      <c r="A112" s="32"/>
      <c r="B112" s="28"/>
      <c r="C112" s="116"/>
      <c r="D112" s="116"/>
      <c r="E112" s="29"/>
      <c r="F112" s="105"/>
      <c r="G112" s="105"/>
      <c r="H112" s="105"/>
      <c r="I112" s="105"/>
      <c r="J112" s="105"/>
      <c r="K112" s="29"/>
      <c r="L112" s="31"/>
      <c r="M112" s="29"/>
      <c r="N112" s="31"/>
      <c r="O112" s="29"/>
      <c r="P112" s="31"/>
      <c r="Q112" s="30"/>
      <c r="R112" s="31"/>
      <c r="S112" s="30"/>
      <c r="T112" s="30"/>
      <c r="U112" s="31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  <c r="ID112" s="32"/>
      <c r="IE112" s="32"/>
      <c r="IF112" s="32"/>
      <c r="IG112" s="32"/>
      <c r="IH112" s="32"/>
      <c r="II112" s="32"/>
      <c r="IJ112" s="32"/>
      <c r="IK112" s="32"/>
      <c r="IL112" s="32"/>
      <c r="IM112" s="32"/>
      <c r="IN112" s="32"/>
      <c r="IO112" s="32"/>
      <c r="IP112" s="32"/>
      <c r="IQ112" s="32"/>
      <c r="IR112" s="32"/>
      <c r="IS112" s="32"/>
      <c r="IT112" s="32"/>
      <c r="IU112" s="32"/>
      <c r="IV112" s="32"/>
    </row>
    <row r="113" spans="1:256" s="1" customFormat="1">
      <c r="A113" s="32"/>
      <c r="B113" s="28"/>
      <c r="C113" s="116"/>
      <c r="D113" s="116"/>
      <c r="E113" s="29"/>
      <c r="F113" s="105"/>
      <c r="G113" s="105"/>
      <c r="H113" s="105"/>
      <c r="I113" s="105"/>
      <c r="J113" s="105"/>
      <c r="K113" s="29"/>
      <c r="L113" s="31"/>
      <c r="M113" s="29"/>
      <c r="N113" s="31"/>
      <c r="O113" s="29"/>
      <c r="P113" s="31"/>
      <c r="Q113" s="30"/>
      <c r="R113" s="31"/>
      <c r="S113" s="30"/>
      <c r="T113" s="30"/>
      <c r="U113" s="31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32"/>
      <c r="FF113" s="32"/>
      <c r="FG113" s="32"/>
      <c r="FH113" s="32"/>
      <c r="FI113" s="32"/>
      <c r="FJ113" s="32"/>
      <c r="FK113" s="32"/>
      <c r="FL113" s="32"/>
      <c r="FM113" s="32"/>
      <c r="FN113" s="32"/>
      <c r="FO113" s="32"/>
      <c r="FP113" s="32"/>
      <c r="FQ113" s="32"/>
      <c r="FR113" s="32"/>
      <c r="FS113" s="32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32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  <c r="ID113" s="32"/>
      <c r="IE113" s="32"/>
      <c r="IF113" s="32"/>
      <c r="IG113" s="32"/>
      <c r="IH113" s="32"/>
      <c r="II113" s="32"/>
      <c r="IJ113" s="32"/>
      <c r="IK113" s="32"/>
      <c r="IL113" s="32"/>
      <c r="IM113" s="32"/>
      <c r="IN113" s="32"/>
      <c r="IO113" s="32"/>
      <c r="IP113" s="32"/>
      <c r="IQ113" s="32"/>
      <c r="IR113" s="32"/>
      <c r="IS113" s="32"/>
      <c r="IT113" s="32"/>
      <c r="IU113" s="32"/>
      <c r="IV113" s="32"/>
    </row>
    <row r="114" spans="1:256" s="1" customFormat="1">
      <c r="A114" s="32"/>
      <c r="B114" s="28"/>
      <c r="C114" s="116"/>
      <c r="D114" s="116"/>
      <c r="E114" s="29"/>
      <c r="F114" s="105"/>
      <c r="G114" s="105"/>
      <c r="H114" s="105"/>
      <c r="I114" s="105"/>
      <c r="J114" s="105"/>
      <c r="K114" s="29"/>
      <c r="L114" s="31"/>
      <c r="M114" s="29"/>
      <c r="N114" s="31"/>
      <c r="O114" s="29"/>
      <c r="P114" s="31"/>
      <c r="Q114" s="30"/>
      <c r="R114" s="31"/>
      <c r="S114" s="30"/>
      <c r="T114" s="30"/>
      <c r="U114" s="31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</row>
    <row r="115" spans="1:256" s="1" customFormat="1">
      <c r="A115" s="32"/>
      <c r="B115" s="28"/>
      <c r="C115" s="116"/>
      <c r="D115" s="116"/>
      <c r="E115" s="29"/>
      <c r="F115" s="105"/>
      <c r="G115" s="105"/>
      <c r="H115" s="105"/>
      <c r="I115" s="105"/>
      <c r="J115" s="105"/>
      <c r="K115" s="29"/>
      <c r="L115" s="31"/>
      <c r="M115" s="29"/>
      <c r="N115" s="31"/>
      <c r="O115" s="29"/>
      <c r="P115" s="31"/>
      <c r="Q115" s="30"/>
      <c r="R115" s="31"/>
      <c r="S115" s="30"/>
      <c r="T115" s="30"/>
      <c r="U115" s="31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</row>
    <row r="116" spans="1:256" s="1" customFormat="1">
      <c r="A116" s="32"/>
      <c r="B116" s="28"/>
      <c r="C116" s="116"/>
      <c r="D116" s="116"/>
      <c r="E116" s="29"/>
      <c r="F116" s="105"/>
      <c r="G116" s="105"/>
      <c r="H116" s="105"/>
      <c r="I116" s="105"/>
      <c r="J116" s="105"/>
      <c r="K116" s="29"/>
      <c r="L116" s="31"/>
      <c r="M116" s="29"/>
      <c r="N116" s="31"/>
      <c r="O116" s="29"/>
      <c r="P116" s="31"/>
      <c r="Q116" s="30"/>
      <c r="R116" s="31"/>
      <c r="S116" s="30"/>
      <c r="T116" s="30"/>
      <c r="U116" s="31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</row>
    <row r="117" spans="1:256" s="1" customFormat="1">
      <c r="A117" s="32"/>
      <c r="B117" s="28"/>
      <c r="C117" s="116"/>
      <c r="D117" s="116"/>
      <c r="E117" s="29"/>
      <c r="F117" s="105"/>
      <c r="G117" s="105"/>
      <c r="H117" s="105"/>
      <c r="I117" s="105"/>
      <c r="J117" s="105"/>
      <c r="K117" s="29"/>
      <c r="L117" s="31"/>
      <c r="M117" s="29"/>
      <c r="N117" s="31"/>
      <c r="O117" s="29"/>
      <c r="P117" s="31"/>
      <c r="Q117" s="30"/>
      <c r="R117" s="31"/>
      <c r="S117" s="30"/>
      <c r="T117" s="30"/>
      <c r="U117" s="31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</row>
    <row r="118" spans="1:256" s="1" customFormat="1">
      <c r="A118" s="32"/>
      <c r="B118" s="28"/>
      <c r="C118" s="116"/>
      <c r="D118" s="116"/>
      <c r="E118" s="29"/>
      <c r="F118" s="105"/>
      <c r="G118" s="105"/>
      <c r="H118" s="105"/>
      <c r="I118" s="105"/>
      <c r="J118" s="105"/>
      <c r="K118" s="29"/>
      <c r="L118" s="31"/>
      <c r="M118" s="29"/>
      <c r="N118" s="31"/>
      <c r="O118" s="29"/>
      <c r="P118" s="31"/>
      <c r="Q118" s="30"/>
      <c r="R118" s="31"/>
      <c r="S118" s="30"/>
      <c r="T118" s="30"/>
      <c r="U118" s="31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  <c r="IG118" s="32"/>
      <c r="IH118" s="32"/>
      <c r="II118" s="32"/>
      <c r="IJ118" s="32"/>
      <c r="IK118" s="32"/>
      <c r="IL118" s="32"/>
      <c r="IM118" s="32"/>
      <c r="IN118" s="32"/>
      <c r="IO118" s="32"/>
      <c r="IP118" s="32"/>
      <c r="IQ118" s="32"/>
      <c r="IR118" s="32"/>
      <c r="IS118" s="32"/>
      <c r="IT118" s="32"/>
      <c r="IU118" s="32"/>
      <c r="IV118" s="32"/>
    </row>
    <row r="119" spans="1:256" s="1" customFormat="1">
      <c r="A119" s="32"/>
      <c r="B119" s="28"/>
      <c r="C119" s="116"/>
      <c r="D119" s="116"/>
      <c r="E119" s="29"/>
      <c r="F119" s="105"/>
      <c r="G119" s="105"/>
      <c r="H119" s="105"/>
      <c r="I119" s="105"/>
      <c r="J119" s="105"/>
      <c r="K119" s="29"/>
      <c r="L119" s="31"/>
      <c r="M119" s="29"/>
      <c r="N119" s="31"/>
      <c r="O119" s="29"/>
      <c r="P119" s="31"/>
      <c r="Q119" s="30"/>
      <c r="R119" s="31"/>
      <c r="S119" s="30"/>
      <c r="T119" s="30"/>
      <c r="U119" s="31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32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32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32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32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32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32"/>
      <c r="IE119" s="32"/>
      <c r="IF119" s="32"/>
      <c r="IG119" s="32"/>
      <c r="IH119" s="32"/>
      <c r="II119" s="32"/>
      <c r="IJ119" s="32"/>
      <c r="IK119" s="32"/>
      <c r="IL119" s="32"/>
      <c r="IM119" s="32"/>
      <c r="IN119" s="32"/>
      <c r="IO119" s="32"/>
      <c r="IP119" s="32"/>
      <c r="IQ119" s="32"/>
      <c r="IR119" s="32"/>
      <c r="IS119" s="32"/>
      <c r="IT119" s="32"/>
      <c r="IU119" s="32"/>
      <c r="IV119" s="32"/>
    </row>
    <row r="120" spans="1:256" s="1" customFormat="1">
      <c r="A120" s="32"/>
      <c r="B120" s="28"/>
      <c r="C120" s="116"/>
      <c r="D120" s="116"/>
      <c r="E120" s="29"/>
      <c r="F120" s="105"/>
      <c r="G120" s="105"/>
      <c r="H120" s="105"/>
      <c r="I120" s="105"/>
      <c r="J120" s="105"/>
      <c r="K120" s="29"/>
      <c r="L120" s="31"/>
      <c r="M120" s="29"/>
      <c r="N120" s="31"/>
      <c r="O120" s="29"/>
      <c r="P120" s="31"/>
      <c r="Q120" s="30"/>
      <c r="R120" s="31"/>
      <c r="S120" s="30"/>
      <c r="T120" s="30"/>
      <c r="U120" s="31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  <c r="BU120" s="32"/>
      <c r="BV120" s="32"/>
      <c r="BW120" s="32"/>
      <c r="BX120" s="32"/>
      <c r="BY120" s="32"/>
      <c r="BZ120" s="32"/>
      <c r="CA120" s="32"/>
      <c r="CB120" s="32"/>
      <c r="CC120" s="32"/>
      <c r="CD120" s="32"/>
      <c r="CE120" s="32"/>
      <c r="CF120" s="32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32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32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32"/>
      <c r="FI120" s="32"/>
      <c r="FJ120" s="32"/>
      <c r="FK120" s="32"/>
      <c r="FL120" s="32"/>
      <c r="FM120" s="32"/>
      <c r="FN120" s="32"/>
      <c r="FO120" s="32"/>
      <c r="FP120" s="32"/>
      <c r="FQ120" s="32"/>
      <c r="FR120" s="32"/>
      <c r="FS120" s="32"/>
      <c r="FT120" s="32"/>
      <c r="FU120" s="32"/>
      <c r="FV120" s="32"/>
      <c r="FW120" s="32"/>
      <c r="FX120" s="32"/>
      <c r="FY120" s="32"/>
      <c r="FZ120" s="32"/>
      <c r="GA120" s="32"/>
      <c r="GB120" s="32"/>
      <c r="GC120" s="32"/>
      <c r="GD120" s="32"/>
      <c r="GE120" s="32"/>
      <c r="GF120" s="32"/>
      <c r="GG120" s="32"/>
      <c r="GH120" s="32"/>
      <c r="GI120" s="32"/>
      <c r="GJ120" s="32"/>
      <c r="GK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32"/>
      <c r="IE120" s="32"/>
      <c r="IF120" s="32"/>
      <c r="IG120" s="32"/>
      <c r="IH120" s="32"/>
      <c r="II120" s="32"/>
      <c r="IJ120" s="32"/>
      <c r="IK120" s="32"/>
      <c r="IL120" s="32"/>
      <c r="IM120" s="32"/>
      <c r="IN120" s="32"/>
      <c r="IO120" s="32"/>
      <c r="IP120" s="32"/>
      <c r="IQ120" s="32"/>
      <c r="IR120" s="32"/>
      <c r="IS120" s="32"/>
      <c r="IT120" s="32"/>
      <c r="IU120" s="32"/>
      <c r="IV120" s="32"/>
    </row>
    <row r="121" spans="1:256" s="1" customFormat="1">
      <c r="A121" s="32"/>
      <c r="B121" s="28"/>
      <c r="C121" s="116"/>
      <c r="D121" s="116"/>
      <c r="E121" s="29"/>
      <c r="F121" s="105"/>
      <c r="G121" s="105"/>
      <c r="H121" s="105"/>
      <c r="I121" s="105"/>
      <c r="J121" s="105"/>
      <c r="K121" s="29"/>
      <c r="L121" s="31"/>
      <c r="M121" s="29"/>
      <c r="N121" s="31"/>
      <c r="O121" s="29"/>
      <c r="P121" s="31"/>
      <c r="Q121" s="30"/>
      <c r="R121" s="31"/>
      <c r="S121" s="30"/>
      <c r="T121" s="30"/>
      <c r="U121" s="31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2"/>
      <c r="DE121" s="32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32"/>
      <c r="DZ121" s="32"/>
      <c r="EA121" s="32"/>
      <c r="EB121" s="32"/>
      <c r="EC121" s="32"/>
      <c r="ED121" s="32"/>
      <c r="EE121" s="32"/>
      <c r="EF121" s="32"/>
      <c r="EG121" s="32"/>
      <c r="EH121" s="32"/>
      <c r="EI121" s="32"/>
      <c r="EJ121" s="32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32"/>
      <c r="EV121" s="32"/>
      <c r="EW121" s="32"/>
      <c r="EX121" s="32"/>
      <c r="EY121" s="32"/>
      <c r="EZ121" s="32"/>
      <c r="FA121" s="32"/>
      <c r="FB121" s="32"/>
      <c r="FC121" s="32"/>
      <c r="FD121" s="32"/>
      <c r="FE121" s="32"/>
      <c r="FF121" s="32"/>
      <c r="FG121" s="32"/>
      <c r="FH121" s="32"/>
      <c r="FI121" s="32"/>
      <c r="FJ121" s="32"/>
      <c r="FK121" s="32"/>
      <c r="FL121" s="32"/>
      <c r="FM121" s="32"/>
      <c r="FN121" s="32"/>
      <c r="FO121" s="32"/>
      <c r="FP121" s="32"/>
      <c r="FQ121" s="32"/>
      <c r="FR121" s="32"/>
      <c r="FS121" s="32"/>
      <c r="FT121" s="32"/>
      <c r="FU121" s="32"/>
      <c r="FV121" s="32"/>
      <c r="FW121" s="32"/>
      <c r="FX121" s="32"/>
      <c r="FY121" s="32"/>
      <c r="FZ121" s="32"/>
      <c r="GA121" s="32"/>
      <c r="GB121" s="32"/>
      <c r="GC121" s="32"/>
      <c r="GD121" s="32"/>
      <c r="GE121" s="32"/>
      <c r="GF121" s="32"/>
      <c r="GG121" s="32"/>
      <c r="GH121" s="32"/>
      <c r="GI121" s="32"/>
      <c r="GJ121" s="32"/>
      <c r="GK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  <c r="HV121" s="32"/>
      <c r="HW121" s="32"/>
      <c r="HX121" s="32"/>
      <c r="HY121" s="32"/>
      <c r="HZ121" s="32"/>
      <c r="IA121" s="32"/>
      <c r="IB121" s="32"/>
      <c r="IC121" s="32"/>
      <c r="ID121" s="32"/>
      <c r="IE121" s="32"/>
      <c r="IF121" s="32"/>
      <c r="IG121" s="32"/>
      <c r="IH121" s="32"/>
      <c r="II121" s="32"/>
      <c r="IJ121" s="32"/>
      <c r="IK121" s="32"/>
      <c r="IL121" s="32"/>
      <c r="IM121" s="32"/>
      <c r="IN121" s="32"/>
      <c r="IO121" s="32"/>
      <c r="IP121" s="32"/>
      <c r="IQ121" s="32"/>
      <c r="IR121" s="32"/>
      <c r="IS121" s="32"/>
      <c r="IT121" s="32"/>
      <c r="IU121" s="32"/>
      <c r="IV121" s="32"/>
    </row>
    <row r="122" spans="1:256" s="1" customFormat="1">
      <c r="A122" s="32"/>
      <c r="B122" s="28"/>
      <c r="C122" s="116"/>
      <c r="D122" s="116"/>
      <c r="E122" s="29"/>
      <c r="F122" s="105"/>
      <c r="G122" s="105"/>
      <c r="H122" s="105"/>
      <c r="I122" s="105"/>
      <c r="J122" s="105"/>
      <c r="K122" s="29"/>
      <c r="L122" s="31"/>
      <c r="M122" s="29"/>
      <c r="N122" s="31"/>
      <c r="O122" s="29"/>
      <c r="P122" s="31"/>
      <c r="Q122" s="30"/>
      <c r="R122" s="31"/>
      <c r="S122" s="30"/>
      <c r="T122" s="30"/>
      <c r="U122" s="31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32"/>
      <c r="BV122" s="32"/>
      <c r="BW122" s="32"/>
      <c r="BX122" s="32"/>
      <c r="BY122" s="32"/>
      <c r="BZ122" s="32"/>
      <c r="CA122" s="32"/>
      <c r="CB122" s="32"/>
      <c r="CC122" s="32"/>
      <c r="CD122" s="32"/>
      <c r="CE122" s="32"/>
      <c r="CF122" s="32"/>
      <c r="CG122" s="32"/>
      <c r="CH122" s="32"/>
      <c r="CI122" s="32"/>
      <c r="CJ122" s="32"/>
      <c r="CK122" s="32"/>
      <c r="CL122" s="32"/>
      <c r="CM122" s="32"/>
      <c r="CN122" s="32"/>
      <c r="CO122" s="32"/>
      <c r="CP122" s="32"/>
      <c r="CQ122" s="32"/>
      <c r="CR122" s="32"/>
      <c r="CS122" s="32"/>
      <c r="CT122" s="32"/>
      <c r="CU122" s="32"/>
      <c r="CV122" s="32"/>
      <c r="CW122" s="32"/>
      <c r="CX122" s="32"/>
      <c r="CY122" s="32"/>
      <c r="CZ122" s="32"/>
      <c r="DA122" s="32"/>
      <c r="DB122" s="32"/>
      <c r="DC122" s="32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32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32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32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32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32"/>
      <c r="GE122" s="32"/>
      <c r="GF122" s="32"/>
      <c r="GG122" s="32"/>
      <c r="GH122" s="32"/>
      <c r="GI122" s="32"/>
      <c r="GJ122" s="32"/>
      <c r="GK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32"/>
      <c r="IE122" s="32"/>
      <c r="IF122" s="32"/>
      <c r="IG122" s="32"/>
      <c r="IH122" s="32"/>
      <c r="II122" s="32"/>
      <c r="IJ122" s="32"/>
      <c r="IK122" s="32"/>
      <c r="IL122" s="32"/>
      <c r="IM122" s="32"/>
      <c r="IN122" s="32"/>
      <c r="IO122" s="32"/>
      <c r="IP122" s="32"/>
      <c r="IQ122" s="32"/>
      <c r="IR122" s="32"/>
      <c r="IS122" s="32"/>
      <c r="IT122" s="32"/>
      <c r="IU122" s="32"/>
      <c r="IV122" s="32"/>
    </row>
    <row r="123" spans="1:256" s="1" customFormat="1">
      <c r="A123" s="32"/>
      <c r="B123" s="28"/>
      <c r="C123" s="116"/>
      <c r="D123" s="116"/>
      <c r="E123" s="29"/>
      <c r="F123" s="105"/>
      <c r="G123" s="105"/>
      <c r="H123" s="105"/>
      <c r="I123" s="105"/>
      <c r="J123" s="105"/>
      <c r="K123" s="29"/>
      <c r="L123" s="31"/>
      <c r="M123" s="29"/>
      <c r="N123" s="31"/>
      <c r="O123" s="29"/>
      <c r="P123" s="31"/>
      <c r="Q123" s="30"/>
      <c r="R123" s="31"/>
      <c r="S123" s="30"/>
      <c r="T123" s="30"/>
      <c r="U123" s="31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32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32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  <c r="IH123" s="32"/>
      <c r="II123" s="32"/>
      <c r="IJ123" s="32"/>
      <c r="IK123" s="32"/>
      <c r="IL123" s="32"/>
      <c r="IM123" s="32"/>
      <c r="IN123" s="32"/>
      <c r="IO123" s="32"/>
      <c r="IP123" s="32"/>
      <c r="IQ123" s="32"/>
      <c r="IR123" s="32"/>
      <c r="IS123" s="32"/>
      <c r="IT123" s="32"/>
      <c r="IU123" s="32"/>
      <c r="IV123" s="32"/>
    </row>
    <row r="124" spans="1:256" s="1" customFormat="1">
      <c r="A124" s="32"/>
      <c r="B124" s="28"/>
      <c r="C124" s="116"/>
      <c r="D124" s="116"/>
      <c r="E124" s="29"/>
      <c r="F124" s="105"/>
      <c r="G124" s="105"/>
      <c r="H124" s="105"/>
      <c r="I124" s="105"/>
      <c r="J124" s="105"/>
      <c r="K124" s="29"/>
      <c r="L124" s="31"/>
      <c r="M124" s="29"/>
      <c r="N124" s="31"/>
      <c r="O124" s="29"/>
      <c r="P124" s="31"/>
      <c r="Q124" s="30"/>
      <c r="R124" s="31"/>
      <c r="S124" s="30"/>
      <c r="T124" s="30"/>
      <c r="U124" s="31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32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  <c r="IH124" s="32"/>
      <c r="II124" s="32"/>
      <c r="IJ124" s="32"/>
      <c r="IK124" s="32"/>
      <c r="IL124" s="32"/>
      <c r="IM124" s="32"/>
      <c r="IN124" s="32"/>
      <c r="IO124" s="32"/>
      <c r="IP124" s="32"/>
      <c r="IQ124" s="32"/>
      <c r="IR124" s="32"/>
      <c r="IS124" s="32"/>
      <c r="IT124" s="32"/>
      <c r="IU124" s="32"/>
      <c r="IV124" s="32"/>
    </row>
    <row r="125" spans="1:256" s="1" customFormat="1">
      <c r="A125" s="32"/>
      <c r="B125" s="28"/>
      <c r="C125" s="116"/>
      <c r="D125" s="116"/>
      <c r="E125" s="29"/>
      <c r="F125" s="105"/>
      <c r="G125" s="105"/>
      <c r="H125" s="105"/>
      <c r="I125" s="105"/>
      <c r="J125" s="105"/>
      <c r="K125" s="29"/>
      <c r="L125" s="31"/>
      <c r="M125" s="29"/>
      <c r="N125" s="31"/>
      <c r="O125" s="29"/>
      <c r="P125" s="31"/>
      <c r="Q125" s="30"/>
      <c r="R125" s="31"/>
      <c r="S125" s="30"/>
      <c r="T125" s="30"/>
      <c r="U125" s="31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32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32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32"/>
      <c r="IE125" s="32"/>
      <c r="IF125" s="32"/>
      <c r="IG125" s="32"/>
      <c r="IH125" s="32"/>
      <c r="II125" s="32"/>
      <c r="IJ125" s="32"/>
      <c r="IK125" s="32"/>
      <c r="IL125" s="32"/>
      <c r="IM125" s="32"/>
      <c r="IN125" s="32"/>
      <c r="IO125" s="32"/>
      <c r="IP125" s="32"/>
      <c r="IQ125" s="32"/>
      <c r="IR125" s="32"/>
      <c r="IS125" s="32"/>
      <c r="IT125" s="32"/>
      <c r="IU125" s="32"/>
      <c r="IV125" s="32"/>
    </row>
    <row r="126" spans="1:256" s="1" customFormat="1">
      <c r="A126" s="32"/>
      <c r="B126" s="28"/>
      <c r="C126" s="116"/>
      <c r="D126" s="116"/>
      <c r="E126" s="29"/>
      <c r="F126" s="105"/>
      <c r="G126" s="105"/>
      <c r="H126" s="105"/>
      <c r="I126" s="105"/>
      <c r="J126" s="105"/>
      <c r="K126" s="29"/>
      <c r="L126" s="31"/>
      <c r="M126" s="29"/>
      <c r="N126" s="31"/>
      <c r="O126" s="29"/>
      <c r="P126" s="31"/>
      <c r="Q126" s="30"/>
      <c r="R126" s="31"/>
      <c r="S126" s="30"/>
      <c r="T126" s="30"/>
      <c r="U126" s="31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32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32"/>
      <c r="FI126" s="32"/>
      <c r="FJ126" s="32"/>
      <c r="FK126" s="32"/>
      <c r="FL126" s="32"/>
      <c r="FM126" s="32"/>
      <c r="FN126" s="32"/>
      <c r="FO126" s="32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32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  <c r="ID126" s="32"/>
      <c r="IE126" s="32"/>
      <c r="IF126" s="32"/>
      <c r="IG126" s="32"/>
      <c r="IH126" s="32"/>
      <c r="II126" s="32"/>
      <c r="IJ126" s="32"/>
      <c r="IK126" s="32"/>
      <c r="IL126" s="32"/>
      <c r="IM126" s="32"/>
      <c r="IN126" s="32"/>
      <c r="IO126" s="32"/>
      <c r="IP126" s="32"/>
      <c r="IQ126" s="32"/>
      <c r="IR126" s="32"/>
      <c r="IS126" s="32"/>
      <c r="IT126" s="32"/>
      <c r="IU126" s="32"/>
      <c r="IV126" s="32"/>
    </row>
    <row r="127" spans="1:256" s="1" customFormat="1">
      <c r="A127" s="32"/>
      <c r="B127" s="28"/>
      <c r="C127" s="116"/>
      <c r="D127" s="116"/>
      <c r="E127" s="29"/>
      <c r="F127" s="105"/>
      <c r="G127" s="105"/>
      <c r="H127" s="105"/>
      <c r="I127" s="105"/>
      <c r="J127" s="105"/>
      <c r="K127" s="29"/>
      <c r="L127" s="31"/>
      <c r="M127" s="29"/>
      <c r="N127" s="31"/>
      <c r="O127" s="29"/>
      <c r="P127" s="31"/>
      <c r="Q127" s="30"/>
      <c r="R127" s="31"/>
      <c r="S127" s="30"/>
      <c r="T127" s="30"/>
      <c r="U127" s="31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32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32"/>
      <c r="IE127" s="32"/>
      <c r="IF127" s="32"/>
      <c r="IG127" s="32"/>
      <c r="IH127" s="32"/>
      <c r="II127" s="32"/>
      <c r="IJ127" s="32"/>
      <c r="IK127" s="32"/>
      <c r="IL127" s="32"/>
      <c r="IM127" s="32"/>
      <c r="IN127" s="32"/>
      <c r="IO127" s="32"/>
      <c r="IP127" s="32"/>
      <c r="IQ127" s="32"/>
      <c r="IR127" s="32"/>
      <c r="IS127" s="32"/>
      <c r="IT127" s="32"/>
      <c r="IU127" s="32"/>
      <c r="IV127" s="32"/>
    </row>
    <row r="128" spans="1:256" s="1" customFormat="1">
      <c r="A128" s="32"/>
      <c r="B128" s="28"/>
      <c r="C128" s="116"/>
      <c r="D128" s="116"/>
      <c r="E128" s="29"/>
      <c r="F128" s="105"/>
      <c r="G128" s="105"/>
      <c r="H128" s="105"/>
      <c r="I128" s="105"/>
      <c r="J128" s="105"/>
      <c r="K128" s="29"/>
      <c r="L128" s="31"/>
      <c r="M128" s="29"/>
      <c r="N128" s="31"/>
      <c r="O128" s="29"/>
      <c r="P128" s="31"/>
      <c r="Q128" s="30"/>
      <c r="R128" s="31"/>
      <c r="S128" s="30"/>
      <c r="T128" s="30"/>
      <c r="U128" s="31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  <c r="IM128" s="32"/>
      <c r="IN128" s="32"/>
      <c r="IO128" s="32"/>
      <c r="IP128" s="32"/>
      <c r="IQ128" s="32"/>
      <c r="IR128" s="32"/>
      <c r="IS128" s="32"/>
      <c r="IT128" s="32"/>
      <c r="IU128" s="32"/>
      <c r="IV128" s="32"/>
    </row>
    <row r="129" spans="1:256" s="1" customFormat="1">
      <c r="A129" s="32"/>
      <c r="B129" s="28"/>
      <c r="C129" s="116"/>
      <c r="D129" s="116"/>
      <c r="E129" s="29"/>
      <c r="F129" s="105"/>
      <c r="G129" s="105"/>
      <c r="H129" s="105"/>
      <c r="I129" s="105"/>
      <c r="J129" s="105"/>
      <c r="K129" s="29"/>
      <c r="L129" s="31"/>
      <c r="M129" s="29"/>
      <c r="N129" s="31"/>
      <c r="O129" s="29"/>
      <c r="P129" s="31"/>
      <c r="Q129" s="30"/>
      <c r="R129" s="31"/>
      <c r="S129" s="30"/>
      <c r="T129" s="30"/>
      <c r="U129" s="31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32"/>
      <c r="II129" s="32"/>
      <c r="IJ129" s="32"/>
      <c r="IK129" s="32"/>
      <c r="IL129" s="32"/>
      <c r="IM129" s="32"/>
      <c r="IN129" s="32"/>
      <c r="IO129" s="32"/>
      <c r="IP129" s="32"/>
      <c r="IQ129" s="32"/>
      <c r="IR129" s="32"/>
      <c r="IS129" s="32"/>
      <c r="IT129" s="32"/>
      <c r="IU129" s="32"/>
      <c r="IV129" s="32"/>
    </row>
    <row r="130" spans="1:256" s="1" customFormat="1">
      <c r="A130" s="32"/>
      <c r="B130" s="28"/>
      <c r="C130" s="116"/>
      <c r="D130" s="116"/>
      <c r="E130" s="29"/>
      <c r="F130" s="105"/>
      <c r="G130" s="105"/>
      <c r="H130" s="105"/>
      <c r="I130" s="105"/>
      <c r="J130" s="105"/>
      <c r="K130" s="29"/>
      <c r="L130" s="31"/>
      <c r="M130" s="29"/>
      <c r="N130" s="31"/>
      <c r="O130" s="29"/>
      <c r="P130" s="31"/>
      <c r="Q130" s="30"/>
      <c r="R130" s="31"/>
      <c r="S130" s="30"/>
      <c r="T130" s="30"/>
      <c r="U130" s="31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32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32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  <c r="IM130" s="32"/>
      <c r="IN130" s="32"/>
      <c r="IO130" s="32"/>
      <c r="IP130" s="32"/>
      <c r="IQ130" s="32"/>
      <c r="IR130" s="32"/>
      <c r="IS130" s="32"/>
      <c r="IT130" s="32"/>
      <c r="IU130" s="32"/>
      <c r="IV130" s="32"/>
    </row>
    <row r="131" spans="1:256" s="1" customFormat="1">
      <c r="A131" s="32"/>
      <c r="B131" s="28"/>
      <c r="C131" s="116"/>
      <c r="D131" s="116"/>
      <c r="E131" s="29"/>
      <c r="F131" s="105"/>
      <c r="G131" s="105"/>
      <c r="H131" s="105"/>
      <c r="I131" s="105"/>
      <c r="J131" s="105"/>
      <c r="K131" s="29"/>
      <c r="L131" s="31"/>
      <c r="M131" s="29"/>
      <c r="N131" s="31"/>
      <c r="O131" s="29"/>
      <c r="P131" s="31"/>
      <c r="Q131" s="30"/>
      <c r="R131" s="31"/>
      <c r="S131" s="30"/>
      <c r="T131" s="30"/>
      <c r="U131" s="31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32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32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  <c r="IH131" s="32"/>
      <c r="II131" s="32"/>
      <c r="IJ131" s="32"/>
      <c r="IK131" s="32"/>
      <c r="IL131" s="32"/>
      <c r="IM131" s="32"/>
      <c r="IN131" s="32"/>
      <c r="IO131" s="32"/>
      <c r="IP131" s="32"/>
      <c r="IQ131" s="32"/>
      <c r="IR131" s="32"/>
      <c r="IS131" s="32"/>
      <c r="IT131" s="32"/>
      <c r="IU131" s="32"/>
      <c r="IV131" s="32"/>
    </row>
    <row r="132" spans="1:256" s="1" customFormat="1">
      <c r="A132" s="32"/>
      <c r="B132" s="28"/>
      <c r="C132" s="116"/>
      <c r="D132" s="116"/>
      <c r="E132" s="29"/>
      <c r="F132" s="105"/>
      <c r="G132" s="105"/>
      <c r="H132" s="105"/>
      <c r="I132" s="105"/>
      <c r="J132" s="105"/>
      <c r="K132" s="29"/>
      <c r="L132" s="31"/>
      <c r="M132" s="29"/>
      <c r="N132" s="31"/>
      <c r="O132" s="29"/>
      <c r="P132" s="31"/>
      <c r="Q132" s="30"/>
      <c r="R132" s="31"/>
      <c r="S132" s="30"/>
      <c r="T132" s="30"/>
      <c r="U132" s="31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32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32"/>
      <c r="FI132" s="32"/>
      <c r="FJ132" s="32"/>
      <c r="FK132" s="32"/>
      <c r="FL132" s="32"/>
      <c r="FM132" s="32"/>
      <c r="FN132" s="32"/>
      <c r="FO132" s="32"/>
      <c r="FP132" s="32"/>
      <c r="FQ132" s="32"/>
      <c r="FR132" s="32"/>
      <c r="FS132" s="32"/>
      <c r="FT132" s="32"/>
      <c r="FU132" s="32"/>
      <c r="FV132" s="32"/>
      <c r="FW132" s="32"/>
      <c r="FX132" s="32"/>
      <c r="FY132" s="32"/>
      <c r="FZ132" s="32"/>
      <c r="GA132" s="32"/>
      <c r="GB132" s="32"/>
      <c r="GC132" s="32"/>
      <c r="GD132" s="32"/>
      <c r="GE132" s="32"/>
      <c r="GF132" s="32"/>
      <c r="GG132" s="32"/>
      <c r="GH132" s="32"/>
      <c r="GI132" s="32"/>
      <c r="GJ132" s="32"/>
      <c r="GK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32"/>
      <c r="IE132" s="32"/>
      <c r="IF132" s="32"/>
      <c r="IG132" s="32"/>
      <c r="IH132" s="32"/>
      <c r="II132" s="32"/>
      <c r="IJ132" s="32"/>
      <c r="IK132" s="32"/>
      <c r="IL132" s="32"/>
      <c r="IM132" s="32"/>
      <c r="IN132" s="32"/>
      <c r="IO132" s="32"/>
      <c r="IP132" s="32"/>
      <c r="IQ132" s="32"/>
      <c r="IR132" s="32"/>
      <c r="IS132" s="32"/>
      <c r="IT132" s="32"/>
      <c r="IU132" s="32"/>
      <c r="IV132" s="32"/>
    </row>
    <row r="133" spans="1:256" s="1" customFormat="1">
      <c r="A133" s="32"/>
      <c r="B133" s="28"/>
      <c r="C133" s="116"/>
      <c r="D133" s="116"/>
      <c r="E133" s="29"/>
      <c r="F133" s="105"/>
      <c r="G133" s="105"/>
      <c r="H133" s="105"/>
      <c r="I133" s="105"/>
      <c r="J133" s="105"/>
      <c r="K133" s="29"/>
      <c r="L133" s="31"/>
      <c r="M133" s="29"/>
      <c r="N133" s="31"/>
      <c r="O133" s="29"/>
      <c r="P133" s="31"/>
      <c r="Q133" s="30"/>
      <c r="R133" s="31"/>
      <c r="S133" s="30"/>
      <c r="T133" s="30"/>
      <c r="U133" s="31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32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32"/>
      <c r="CM133" s="32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32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32"/>
      <c r="FI133" s="32"/>
      <c r="FJ133" s="32"/>
      <c r="FK133" s="32"/>
      <c r="FL133" s="32"/>
      <c r="FM133" s="32"/>
      <c r="FN133" s="32"/>
      <c r="FO133" s="32"/>
      <c r="FP133" s="32"/>
      <c r="FQ133" s="32"/>
      <c r="FR133" s="32"/>
      <c r="FS133" s="32"/>
      <c r="FT133" s="32"/>
      <c r="FU133" s="32"/>
      <c r="FV133" s="32"/>
      <c r="FW133" s="32"/>
      <c r="FX133" s="32"/>
      <c r="FY133" s="32"/>
      <c r="FZ133" s="32"/>
      <c r="GA133" s="32"/>
      <c r="GB133" s="32"/>
      <c r="GC133" s="32"/>
      <c r="GD133" s="32"/>
      <c r="GE133" s="32"/>
      <c r="GF133" s="32"/>
      <c r="GG133" s="32"/>
      <c r="GH133" s="32"/>
      <c r="GI133" s="32"/>
      <c r="GJ133" s="32"/>
      <c r="GK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32"/>
      <c r="IE133" s="32"/>
      <c r="IF133" s="32"/>
      <c r="IG133" s="32"/>
      <c r="IH133" s="32"/>
      <c r="II133" s="32"/>
      <c r="IJ133" s="32"/>
      <c r="IK133" s="32"/>
      <c r="IL133" s="32"/>
      <c r="IM133" s="32"/>
      <c r="IN133" s="32"/>
      <c r="IO133" s="32"/>
      <c r="IP133" s="32"/>
      <c r="IQ133" s="32"/>
      <c r="IR133" s="32"/>
      <c r="IS133" s="32"/>
      <c r="IT133" s="32"/>
      <c r="IU133" s="32"/>
      <c r="IV133" s="32"/>
    </row>
    <row r="134" spans="1:256" s="1" customFormat="1">
      <c r="A134" s="32"/>
      <c r="B134" s="28"/>
      <c r="C134" s="116"/>
      <c r="D134" s="116"/>
      <c r="E134" s="29"/>
      <c r="F134" s="105"/>
      <c r="G134" s="105"/>
      <c r="H134" s="105"/>
      <c r="I134" s="105"/>
      <c r="J134" s="105"/>
      <c r="K134" s="29"/>
      <c r="L134" s="31"/>
      <c r="M134" s="29"/>
      <c r="N134" s="31"/>
      <c r="O134" s="29"/>
      <c r="P134" s="31"/>
      <c r="Q134" s="30"/>
      <c r="R134" s="31"/>
      <c r="S134" s="30"/>
      <c r="T134" s="30"/>
      <c r="U134" s="31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  <c r="FJ134" s="32"/>
      <c r="FK134" s="32"/>
      <c r="FL134" s="32"/>
      <c r="FM134" s="32"/>
      <c r="FN134" s="32"/>
      <c r="FO134" s="32"/>
      <c r="FP134" s="32"/>
      <c r="FQ134" s="32"/>
      <c r="FR134" s="32"/>
      <c r="FS134" s="32"/>
      <c r="FT134" s="32"/>
      <c r="FU134" s="32"/>
      <c r="FV134" s="32"/>
      <c r="FW134" s="32"/>
      <c r="FX134" s="32"/>
      <c r="FY134" s="32"/>
      <c r="FZ134" s="32"/>
      <c r="GA134" s="32"/>
      <c r="GB134" s="32"/>
      <c r="GC134" s="32"/>
      <c r="GD134" s="32"/>
      <c r="GE134" s="32"/>
      <c r="GF134" s="32"/>
      <c r="GG134" s="32"/>
      <c r="GH134" s="32"/>
      <c r="GI134" s="32"/>
      <c r="GJ134" s="32"/>
      <c r="GK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  <c r="ID134" s="32"/>
      <c r="IE134" s="32"/>
      <c r="IF134" s="32"/>
      <c r="IG134" s="32"/>
      <c r="IH134" s="32"/>
      <c r="II134" s="32"/>
      <c r="IJ134" s="32"/>
      <c r="IK134" s="32"/>
      <c r="IL134" s="32"/>
      <c r="IM134" s="32"/>
      <c r="IN134" s="32"/>
      <c r="IO134" s="32"/>
      <c r="IP134" s="32"/>
      <c r="IQ134" s="32"/>
      <c r="IR134" s="32"/>
      <c r="IS134" s="32"/>
      <c r="IT134" s="32"/>
      <c r="IU134" s="32"/>
      <c r="IV134" s="32"/>
    </row>
    <row r="135" spans="1:256" s="1" customFormat="1">
      <c r="A135" s="32"/>
      <c r="B135" s="28"/>
      <c r="C135" s="116"/>
      <c r="D135" s="116"/>
      <c r="E135" s="29"/>
      <c r="F135" s="105"/>
      <c r="G135" s="105"/>
      <c r="H135" s="105"/>
      <c r="I135" s="105"/>
      <c r="J135" s="105"/>
      <c r="K135" s="29"/>
      <c r="L135" s="31"/>
      <c r="M135" s="29"/>
      <c r="N135" s="31"/>
      <c r="O135" s="29"/>
      <c r="P135" s="31"/>
      <c r="Q135" s="30"/>
      <c r="R135" s="31"/>
      <c r="S135" s="30"/>
      <c r="T135" s="30"/>
      <c r="U135" s="31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  <c r="CB135" s="32"/>
      <c r="CC135" s="32"/>
      <c r="CD135" s="32"/>
      <c r="CE135" s="32"/>
      <c r="CF135" s="32"/>
      <c r="CG135" s="32"/>
      <c r="CH135" s="32"/>
      <c r="CI135" s="32"/>
      <c r="CJ135" s="32"/>
      <c r="CK135" s="32"/>
      <c r="CL135" s="32"/>
      <c r="CM135" s="32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32"/>
      <c r="ES135" s="32"/>
      <c r="ET135" s="32"/>
      <c r="EU135" s="32"/>
      <c r="EV135" s="32"/>
      <c r="EW135" s="32"/>
      <c r="EX135" s="32"/>
      <c r="EY135" s="32"/>
      <c r="EZ135" s="32"/>
      <c r="FA135" s="32"/>
      <c r="FB135" s="32"/>
      <c r="FC135" s="32"/>
      <c r="FD135" s="32"/>
      <c r="FE135" s="32"/>
      <c r="FF135" s="32"/>
      <c r="FG135" s="32"/>
      <c r="FH135" s="32"/>
      <c r="FI135" s="32"/>
      <c r="FJ135" s="32"/>
      <c r="FK135" s="32"/>
      <c r="FL135" s="32"/>
      <c r="FM135" s="32"/>
      <c r="FN135" s="32"/>
      <c r="FO135" s="32"/>
      <c r="FP135" s="32"/>
      <c r="FQ135" s="32"/>
      <c r="FR135" s="32"/>
      <c r="FS135" s="32"/>
      <c r="FT135" s="32"/>
      <c r="FU135" s="32"/>
      <c r="FV135" s="32"/>
      <c r="FW135" s="32"/>
      <c r="FX135" s="32"/>
      <c r="FY135" s="32"/>
      <c r="FZ135" s="32"/>
      <c r="GA135" s="32"/>
      <c r="GB135" s="32"/>
      <c r="GC135" s="32"/>
      <c r="GD135" s="32"/>
      <c r="GE135" s="32"/>
      <c r="GF135" s="32"/>
      <c r="GG135" s="32"/>
      <c r="GH135" s="32"/>
      <c r="GI135" s="32"/>
      <c r="GJ135" s="32"/>
      <c r="GK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  <c r="HV135" s="32"/>
      <c r="HW135" s="32"/>
      <c r="HX135" s="32"/>
      <c r="HY135" s="32"/>
      <c r="HZ135" s="32"/>
      <c r="IA135" s="32"/>
      <c r="IB135" s="32"/>
      <c r="IC135" s="32"/>
      <c r="ID135" s="32"/>
      <c r="IE135" s="32"/>
      <c r="IF135" s="32"/>
      <c r="IG135" s="32"/>
      <c r="IH135" s="32"/>
      <c r="II135" s="32"/>
      <c r="IJ135" s="32"/>
      <c r="IK135" s="32"/>
      <c r="IL135" s="32"/>
      <c r="IM135" s="32"/>
      <c r="IN135" s="32"/>
      <c r="IO135" s="32"/>
      <c r="IP135" s="32"/>
      <c r="IQ135" s="32"/>
      <c r="IR135" s="32"/>
      <c r="IS135" s="32"/>
      <c r="IT135" s="32"/>
      <c r="IU135" s="32"/>
      <c r="IV135" s="32"/>
    </row>
    <row r="136" spans="1:256" s="1" customFormat="1">
      <c r="A136" s="32"/>
      <c r="B136" s="28"/>
      <c r="C136" s="116"/>
      <c r="D136" s="116"/>
      <c r="E136" s="29"/>
      <c r="F136" s="105"/>
      <c r="G136" s="105"/>
      <c r="H136" s="105"/>
      <c r="I136" s="105"/>
      <c r="J136" s="105"/>
      <c r="K136" s="29"/>
      <c r="L136" s="31"/>
      <c r="M136" s="29"/>
      <c r="N136" s="31"/>
      <c r="O136" s="29"/>
      <c r="P136" s="31"/>
      <c r="Q136" s="30"/>
      <c r="R136" s="31"/>
      <c r="S136" s="30"/>
      <c r="T136" s="30"/>
      <c r="U136" s="31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  <c r="FH136" s="32"/>
      <c r="FI136" s="32"/>
      <c r="FJ136" s="32"/>
      <c r="FK136" s="32"/>
      <c r="FL136" s="32"/>
      <c r="FM136" s="32"/>
      <c r="FN136" s="32"/>
      <c r="FO136" s="32"/>
      <c r="FP136" s="32"/>
      <c r="FQ136" s="32"/>
      <c r="FR136" s="32"/>
      <c r="FS136" s="32"/>
      <c r="FT136" s="32"/>
      <c r="FU136" s="32"/>
      <c r="FV136" s="32"/>
      <c r="FW136" s="32"/>
      <c r="FX136" s="32"/>
      <c r="FY136" s="32"/>
      <c r="FZ136" s="32"/>
      <c r="GA136" s="32"/>
      <c r="GB136" s="32"/>
      <c r="GC136" s="32"/>
      <c r="GD136" s="32"/>
      <c r="GE136" s="32"/>
      <c r="GF136" s="32"/>
      <c r="GG136" s="32"/>
      <c r="GH136" s="32"/>
      <c r="GI136" s="32"/>
      <c r="GJ136" s="32"/>
      <c r="GK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  <c r="ID136" s="32"/>
      <c r="IE136" s="32"/>
      <c r="IF136" s="32"/>
      <c r="IG136" s="32"/>
      <c r="IH136" s="32"/>
      <c r="II136" s="32"/>
      <c r="IJ136" s="32"/>
      <c r="IK136" s="32"/>
      <c r="IL136" s="32"/>
      <c r="IM136" s="32"/>
      <c r="IN136" s="32"/>
      <c r="IO136" s="32"/>
      <c r="IP136" s="32"/>
      <c r="IQ136" s="32"/>
      <c r="IR136" s="32"/>
      <c r="IS136" s="32"/>
      <c r="IT136" s="32"/>
      <c r="IU136" s="32"/>
      <c r="IV136" s="32"/>
    </row>
    <row r="137" spans="1:256" s="1" customFormat="1">
      <c r="A137" s="32"/>
      <c r="B137" s="28"/>
      <c r="C137" s="116"/>
      <c r="D137" s="116"/>
      <c r="E137" s="29"/>
      <c r="F137" s="105"/>
      <c r="G137" s="105"/>
      <c r="H137" s="105"/>
      <c r="I137" s="105"/>
      <c r="J137" s="105"/>
      <c r="K137" s="29"/>
      <c r="L137" s="31"/>
      <c r="M137" s="29"/>
      <c r="N137" s="31"/>
      <c r="O137" s="29"/>
      <c r="P137" s="31"/>
      <c r="Q137" s="30"/>
      <c r="R137" s="31"/>
      <c r="S137" s="30"/>
      <c r="T137" s="30"/>
      <c r="U137" s="31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  <c r="FH137" s="32"/>
      <c r="FI137" s="32"/>
      <c r="FJ137" s="32"/>
      <c r="FK137" s="32"/>
      <c r="FL137" s="32"/>
      <c r="FM137" s="32"/>
      <c r="FN137" s="32"/>
      <c r="FO137" s="32"/>
      <c r="FP137" s="32"/>
      <c r="FQ137" s="32"/>
      <c r="FR137" s="32"/>
      <c r="FS137" s="32"/>
      <c r="FT137" s="32"/>
      <c r="FU137" s="32"/>
      <c r="FV137" s="32"/>
      <c r="FW137" s="32"/>
      <c r="FX137" s="32"/>
      <c r="FY137" s="32"/>
      <c r="FZ137" s="32"/>
      <c r="GA137" s="32"/>
      <c r="GB137" s="32"/>
      <c r="GC137" s="32"/>
      <c r="GD137" s="32"/>
      <c r="GE137" s="32"/>
      <c r="GF137" s="32"/>
      <c r="GG137" s="32"/>
      <c r="GH137" s="32"/>
      <c r="GI137" s="32"/>
      <c r="GJ137" s="32"/>
      <c r="GK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  <c r="ID137" s="32"/>
      <c r="IE137" s="32"/>
      <c r="IF137" s="32"/>
      <c r="IG137" s="32"/>
      <c r="IH137" s="32"/>
      <c r="II137" s="32"/>
      <c r="IJ137" s="32"/>
      <c r="IK137" s="32"/>
      <c r="IL137" s="32"/>
      <c r="IM137" s="32"/>
      <c r="IN137" s="32"/>
      <c r="IO137" s="32"/>
      <c r="IP137" s="32"/>
      <c r="IQ137" s="32"/>
      <c r="IR137" s="32"/>
      <c r="IS137" s="32"/>
      <c r="IT137" s="32"/>
      <c r="IU137" s="32"/>
      <c r="IV137" s="32"/>
    </row>
    <row r="138" spans="1:256" s="1" customFormat="1">
      <c r="A138" s="32"/>
      <c r="B138" s="28"/>
      <c r="C138" s="116"/>
      <c r="D138" s="116"/>
      <c r="E138" s="29"/>
      <c r="F138" s="105"/>
      <c r="G138" s="105"/>
      <c r="H138" s="105"/>
      <c r="I138" s="105"/>
      <c r="J138" s="105"/>
      <c r="K138" s="29"/>
      <c r="L138" s="31"/>
      <c r="M138" s="29"/>
      <c r="N138" s="31"/>
      <c r="O138" s="29"/>
      <c r="P138" s="31"/>
      <c r="Q138" s="30"/>
      <c r="R138" s="31"/>
      <c r="S138" s="30"/>
      <c r="T138" s="30"/>
      <c r="U138" s="31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2"/>
      <c r="BY138" s="32"/>
      <c r="BZ138" s="32"/>
      <c r="CA138" s="32"/>
      <c r="CB138" s="32"/>
      <c r="CC138" s="32"/>
      <c r="CD138" s="32"/>
      <c r="CE138" s="32"/>
      <c r="CF138" s="32"/>
      <c r="CG138" s="32"/>
      <c r="CH138" s="32"/>
      <c r="CI138" s="32"/>
      <c r="CJ138" s="32"/>
      <c r="CK138" s="32"/>
      <c r="CL138" s="32"/>
      <c r="CM138" s="32"/>
      <c r="CN138" s="32"/>
      <c r="CO138" s="32"/>
      <c r="CP138" s="32"/>
      <c r="CQ138" s="32"/>
      <c r="CR138" s="32"/>
      <c r="CS138" s="32"/>
      <c r="CT138" s="32"/>
      <c r="CU138" s="32"/>
      <c r="CV138" s="32"/>
      <c r="CW138" s="32"/>
      <c r="CX138" s="32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  <c r="EG138" s="32"/>
      <c r="EH138" s="32"/>
      <c r="EI138" s="32"/>
      <c r="EJ138" s="32"/>
      <c r="EK138" s="32"/>
      <c r="EL138" s="32"/>
      <c r="EM138" s="32"/>
      <c r="EN138" s="32"/>
      <c r="EO138" s="32"/>
      <c r="EP138" s="32"/>
      <c r="EQ138" s="32"/>
      <c r="ER138" s="32"/>
      <c r="ES138" s="32"/>
      <c r="ET138" s="32"/>
      <c r="EU138" s="32"/>
      <c r="EV138" s="32"/>
      <c r="EW138" s="32"/>
      <c r="EX138" s="32"/>
      <c r="EY138" s="32"/>
      <c r="EZ138" s="32"/>
      <c r="FA138" s="32"/>
      <c r="FB138" s="32"/>
      <c r="FC138" s="32"/>
      <c r="FD138" s="32"/>
      <c r="FE138" s="32"/>
      <c r="FF138" s="32"/>
      <c r="FG138" s="32"/>
      <c r="FH138" s="32"/>
      <c r="FI138" s="32"/>
      <c r="FJ138" s="32"/>
      <c r="FK138" s="32"/>
      <c r="FL138" s="32"/>
      <c r="FM138" s="32"/>
      <c r="FN138" s="32"/>
      <c r="FO138" s="32"/>
      <c r="FP138" s="32"/>
      <c r="FQ138" s="32"/>
      <c r="FR138" s="32"/>
      <c r="FS138" s="32"/>
      <c r="FT138" s="32"/>
      <c r="FU138" s="32"/>
      <c r="FV138" s="32"/>
      <c r="FW138" s="32"/>
      <c r="FX138" s="32"/>
      <c r="FY138" s="32"/>
      <c r="FZ138" s="32"/>
      <c r="GA138" s="32"/>
      <c r="GB138" s="32"/>
      <c r="GC138" s="32"/>
      <c r="GD138" s="32"/>
      <c r="GE138" s="32"/>
      <c r="GF138" s="32"/>
      <c r="GG138" s="32"/>
      <c r="GH138" s="32"/>
      <c r="GI138" s="32"/>
      <c r="GJ138" s="32"/>
      <c r="GK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  <c r="HV138" s="32"/>
      <c r="HW138" s="32"/>
      <c r="HX138" s="32"/>
      <c r="HY138" s="32"/>
      <c r="HZ138" s="32"/>
      <c r="IA138" s="32"/>
      <c r="IB138" s="32"/>
      <c r="IC138" s="32"/>
      <c r="ID138" s="32"/>
      <c r="IE138" s="32"/>
      <c r="IF138" s="32"/>
      <c r="IG138" s="32"/>
      <c r="IH138" s="32"/>
      <c r="II138" s="32"/>
      <c r="IJ138" s="32"/>
      <c r="IK138" s="32"/>
      <c r="IL138" s="32"/>
      <c r="IM138" s="32"/>
      <c r="IN138" s="32"/>
      <c r="IO138" s="32"/>
      <c r="IP138" s="32"/>
      <c r="IQ138" s="32"/>
      <c r="IR138" s="32"/>
      <c r="IS138" s="32"/>
      <c r="IT138" s="32"/>
      <c r="IU138" s="32"/>
      <c r="IV138" s="32"/>
    </row>
    <row r="139" spans="1:256" s="1" customFormat="1">
      <c r="A139" s="32"/>
      <c r="B139" s="28"/>
      <c r="C139" s="116"/>
      <c r="D139" s="116"/>
      <c r="E139" s="29"/>
      <c r="F139" s="105"/>
      <c r="G139" s="105"/>
      <c r="H139" s="105"/>
      <c r="I139" s="105"/>
      <c r="J139" s="105"/>
      <c r="K139" s="29"/>
      <c r="L139" s="31"/>
      <c r="M139" s="29"/>
      <c r="N139" s="31"/>
      <c r="O139" s="29"/>
      <c r="P139" s="31"/>
      <c r="Q139" s="30"/>
      <c r="R139" s="31"/>
      <c r="S139" s="30"/>
      <c r="T139" s="30"/>
      <c r="U139" s="31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  <c r="FH139" s="32"/>
      <c r="FI139" s="32"/>
      <c r="FJ139" s="32"/>
      <c r="FK139" s="32"/>
      <c r="FL139" s="32"/>
      <c r="FM139" s="32"/>
      <c r="FN139" s="32"/>
      <c r="FO139" s="32"/>
      <c r="FP139" s="32"/>
      <c r="FQ139" s="32"/>
      <c r="FR139" s="32"/>
      <c r="FS139" s="32"/>
      <c r="FT139" s="32"/>
      <c r="FU139" s="32"/>
      <c r="FV139" s="32"/>
      <c r="FW139" s="32"/>
      <c r="FX139" s="32"/>
      <c r="FY139" s="32"/>
      <c r="FZ139" s="32"/>
      <c r="GA139" s="32"/>
      <c r="GB139" s="32"/>
      <c r="GC139" s="32"/>
      <c r="GD139" s="32"/>
      <c r="GE139" s="32"/>
      <c r="GF139" s="32"/>
      <c r="GG139" s="32"/>
      <c r="GH139" s="32"/>
      <c r="GI139" s="32"/>
      <c r="GJ139" s="32"/>
      <c r="GK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  <c r="HV139" s="32"/>
      <c r="HW139" s="32"/>
      <c r="HX139" s="32"/>
      <c r="HY139" s="32"/>
      <c r="HZ139" s="32"/>
      <c r="IA139" s="32"/>
      <c r="IB139" s="32"/>
      <c r="IC139" s="32"/>
      <c r="ID139" s="32"/>
      <c r="IE139" s="32"/>
      <c r="IF139" s="32"/>
      <c r="IG139" s="32"/>
      <c r="IH139" s="32"/>
      <c r="II139" s="32"/>
      <c r="IJ139" s="32"/>
      <c r="IK139" s="32"/>
      <c r="IL139" s="32"/>
      <c r="IM139" s="32"/>
      <c r="IN139" s="32"/>
      <c r="IO139" s="32"/>
      <c r="IP139" s="32"/>
      <c r="IQ139" s="32"/>
      <c r="IR139" s="32"/>
      <c r="IS139" s="32"/>
      <c r="IT139" s="32"/>
      <c r="IU139" s="32"/>
      <c r="IV139" s="32"/>
    </row>
    <row r="140" spans="1:256" s="1" customFormat="1">
      <c r="A140" s="32"/>
      <c r="B140" s="28"/>
      <c r="C140" s="116"/>
      <c r="D140" s="116"/>
      <c r="E140" s="29"/>
      <c r="F140" s="105"/>
      <c r="G140" s="105"/>
      <c r="H140" s="105"/>
      <c r="I140" s="105"/>
      <c r="J140" s="105"/>
      <c r="K140" s="29"/>
      <c r="L140" s="31"/>
      <c r="M140" s="29"/>
      <c r="N140" s="31"/>
      <c r="O140" s="29"/>
      <c r="P140" s="31"/>
      <c r="Q140" s="30"/>
      <c r="R140" s="31"/>
      <c r="S140" s="30"/>
      <c r="T140" s="30"/>
      <c r="U140" s="31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  <c r="CB140" s="32"/>
      <c r="CC140" s="32"/>
      <c r="CD140" s="32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2"/>
      <c r="CS140" s="32"/>
      <c r="CT140" s="32"/>
      <c r="CU140" s="32"/>
      <c r="CV140" s="32"/>
      <c r="CW140" s="32"/>
      <c r="CX140" s="32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  <c r="EG140" s="32"/>
      <c r="EH140" s="32"/>
      <c r="EI140" s="32"/>
      <c r="EJ140" s="32"/>
      <c r="EK140" s="32"/>
      <c r="EL140" s="32"/>
      <c r="EM140" s="32"/>
      <c r="EN140" s="32"/>
      <c r="EO140" s="32"/>
      <c r="EP140" s="32"/>
      <c r="EQ140" s="32"/>
      <c r="ER140" s="32"/>
      <c r="ES140" s="32"/>
      <c r="ET140" s="32"/>
      <c r="EU140" s="32"/>
      <c r="EV140" s="32"/>
      <c r="EW140" s="32"/>
      <c r="EX140" s="32"/>
      <c r="EY140" s="32"/>
      <c r="EZ140" s="32"/>
      <c r="FA140" s="32"/>
      <c r="FB140" s="32"/>
      <c r="FC140" s="32"/>
      <c r="FD140" s="32"/>
      <c r="FE140" s="32"/>
      <c r="FF140" s="32"/>
      <c r="FG140" s="32"/>
      <c r="FH140" s="32"/>
      <c r="FI140" s="32"/>
      <c r="FJ140" s="32"/>
      <c r="FK140" s="32"/>
      <c r="FL140" s="32"/>
      <c r="FM140" s="32"/>
      <c r="FN140" s="32"/>
      <c r="FO140" s="32"/>
      <c r="FP140" s="32"/>
      <c r="FQ140" s="32"/>
      <c r="FR140" s="32"/>
      <c r="FS140" s="32"/>
      <c r="FT140" s="32"/>
      <c r="FU140" s="32"/>
      <c r="FV140" s="32"/>
      <c r="FW140" s="32"/>
      <c r="FX140" s="32"/>
      <c r="FY140" s="32"/>
      <c r="FZ140" s="32"/>
      <c r="GA140" s="32"/>
      <c r="GB140" s="32"/>
      <c r="GC140" s="32"/>
      <c r="GD140" s="32"/>
      <c r="GE140" s="32"/>
      <c r="GF140" s="32"/>
      <c r="GG140" s="32"/>
      <c r="GH140" s="32"/>
      <c r="GI140" s="32"/>
      <c r="GJ140" s="32"/>
      <c r="GK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  <c r="HV140" s="32"/>
      <c r="HW140" s="32"/>
      <c r="HX140" s="32"/>
      <c r="HY140" s="32"/>
      <c r="HZ140" s="32"/>
      <c r="IA140" s="32"/>
      <c r="IB140" s="32"/>
      <c r="IC140" s="32"/>
      <c r="ID140" s="32"/>
      <c r="IE140" s="32"/>
      <c r="IF140" s="32"/>
      <c r="IG140" s="32"/>
      <c r="IH140" s="32"/>
      <c r="II140" s="32"/>
      <c r="IJ140" s="32"/>
      <c r="IK140" s="32"/>
      <c r="IL140" s="32"/>
      <c r="IM140" s="32"/>
      <c r="IN140" s="32"/>
      <c r="IO140" s="32"/>
      <c r="IP140" s="32"/>
      <c r="IQ140" s="32"/>
      <c r="IR140" s="32"/>
      <c r="IS140" s="32"/>
      <c r="IT140" s="32"/>
      <c r="IU140" s="32"/>
      <c r="IV140" s="32"/>
    </row>
    <row r="141" spans="1:256" s="1" customFormat="1">
      <c r="A141" s="32"/>
      <c r="B141" s="28"/>
      <c r="C141" s="116"/>
      <c r="D141" s="116"/>
      <c r="E141" s="29"/>
      <c r="F141" s="105"/>
      <c r="G141" s="105"/>
      <c r="H141" s="105"/>
      <c r="I141" s="105"/>
      <c r="J141" s="105"/>
      <c r="K141" s="29"/>
      <c r="L141" s="31"/>
      <c r="M141" s="29"/>
      <c r="N141" s="31"/>
      <c r="O141" s="29"/>
      <c r="P141" s="31"/>
      <c r="Q141" s="30"/>
      <c r="R141" s="31"/>
      <c r="S141" s="30"/>
      <c r="T141" s="30"/>
      <c r="U141" s="31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  <c r="FH141" s="32"/>
      <c r="FI141" s="32"/>
      <c r="FJ141" s="32"/>
      <c r="FK141" s="32"/>
      <c r="FL141" s="32"/>
      <c r="FM141" s="32"/>
      <c r="FN141" s="32"/>
      <c r="FO141" s="32"/>
      <c r="FP141" s="32"/>
      <c r="FQ141" s="32"/>
      <c r="FR141" s="32"/>
      <c r="FS141" s="32"/>
      <c r="FT141" s="32"/>
      <c r="FU141" s="32"/>
      <c r="FV141" s="32"/>
      <c r="FW141" s="32"/>
      <c r="FX141" s="32"/>
      <c r="FY141" s="32"/>
      <c r="FZ141" s="32"/>
      <c r="GA141" s="32"/>
      <c r="GB141" s="32"/>
      <c r="GC141" s="32"/>
      <c r="GD141" s="32"/>
      <c r="GE141" s="32"/>
      <c r="GF141" s="32"/>
      <c r="GG141" s="32"/>
      <c r="GH141" s="32"/>
      <c r="GI141" s="32"/>
      <c r="GJ141" s="32"/>
      <c r="GK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  <c r="ID141" s="32"/>
      <c r="IE141" s="32"/>
      <c r="IF141" s="32"/>
      <c r="IG141" s="32"/>
      <c r="IH141" s="32"/>
      <c r="II141" s="32"/>
      <c r="IJ141" s="32"/>
      <c r="IK141" s="32"/>
      <c r="IL141" s="32"/>
      <c r="IM141" s="32"/>
      <c r="IN141" s="32"/>
      <c r="IO141" s="32"/>
      <c r="IP141" s="32"/>
      <c r="IQ141" s="32"/>
      <c r="IR141" s="32"/>
      <c r="IS141" s="32"/>
      <c r="IT141" s="32"/>
      <c r="IU141" s="32"/>
      <c r="IV141" s="32"/>
    </row>
    <row r="142" spans="1:256" s="1" customFormat="1">
      <c r="A142" s="32"/>
      <c r="B142" s="28"/>
      <c r="C142" s="116"/>
      <c r="D142" s="116"/>
      <c r="E142" s="29"/>
      <c r="F142" s="105"/>
      <c r="G142" s="105"/>
      <c r="H142" s="105"/>
      <c r="I142" s="105"/>
      <c r="J142" s="105"/>
      <c r="K142" s="29"/>
      <c r="L142" s="31"/>
      <c r="M142" s="29"/>
      <c r="N142" s="31"/>
      <c r="O142" s="29"/>
      <c r="P142" s="31"/>
      <c r="Q142" s="30"/>
      <c r="R142" s="31"/>
      <c r="S142" s="30"/>
      <c r="T142" s="30"/>
      <c r="U142" s="31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  <c r="FJ142" s="32"/>
      <c r="FK142" s="32"/>
      <c r="FL142" s="32"/>
      <c r="FM142" s="32"/>
      <c r="FN142" s="32"/>
      <c r="FO142" s="32"/>
      <c r="FP142" s="32"/>
      <c r="FQ142" s="32"/>
      <c r="FR142" s="32"/>
      <c r="FS142" s="32"/>
      <c r="FT142" s="32"/>
      <c r="FU142" s="32"/>
      <c r="FV142" s="32"/>
      <c r="FW142" s="32"/>
      <c r="FX142" s="32"/>
      <c r="FY142" s="32"/>
      <c r="FZ142" s="32"/>
      <c r="GA142" s="32"/>
      <c r="GB142" s="32"/>
      <c r="GC142" s="32"/>
      <c r="GD142" s="32"/>
      <c r="GE142" s="32"/>
      <c r="GF142" s="32"/>
      <c r="GG142" s="32"/>
      <c r="GH142" s="32"/>
      <c r="GI142" s="32"/>
      <c r="GJ142" s="32"/>
      <c r="GK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  <c r="IM142" s="32"/>
      <c r="IN142" s="32"/>
      <c r="IO142" s="32"/>
      <c r="IP142" s="32"/>
      <c r="IQ142" s="32"/>
      <c r="IR142" s="32"/>
      <c r="IS142" s="32"/>
      <c r="IT142" s="32"/>
      <c r="IU142" s="32"/>
      <c r="IV142" s="32"/>
    </row>
    <row r="143" spans="1:256" s="1" customFormat="1">
      <c r="A143" s="32"/>
      <c r="B143" s="28"/>
      <c r="C143" s="116"/>
      <c r="D143" s="116"/>
      <c r="E143" s="29"/>
      <c r="F143" s="105"/>
      <c r="G143" s="105"/>
      <c r="H143" s="105"/>
      <c r="I143" s="105"/>
      <c r="J143" s="105"/>
      <c r="K143" s="29"/>
      <c r="L143" s="31"/>
      <c r="M143" s="29"/>
      <c r="N143" s="31"/>
      <c r="O143" s="29"/>
      <c r="P143" s="31"/>
      <c r="Q143" s="30"/>
      <c r="R143" s="31"/>
      <c r="S143" s="30"/>
      <c r="T143" s="30"/>
      <c r="U143" s="31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  <c r="FJ143" s="32"/>
      <c r="FK143" s="32"/>
      <c r="FL143" s="32"/>
      <c r="FM143" s="32"/>
      <c r="FN143" s="32"/>
      <c r="FO143" s="32"/>
      <c r="FP143" s="32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  <c r="IM143" s="32"/>
      <c r="IN143" s="32"/>
      <c r="IO143" s="32"/>
      <c r="IP143" s="32"/>
      <c r="IQ143" s="32"/>
      <c r="IR143" s="32"/>
      <c r="IS143" s="32"/>
      <c r="IT143" s="32"/>
      <c r="IU143" s="32"/>
      <c r="IV143" s="32"/>
    </row>
    <row r="144" spans="1:256" s="1" customFormat="1">
      <c r="A144" s="32"/>
      <c r="B144" s="28"/>
      <c r="C144" s="116"/>
      <c r="D144" s="116"/>
      <c r="E144" s="29"/>
      <c r="F144" s="105"/>
      <c r="G144" s="105"/>
      <c r="H144" s="105"/>
      <c r="I144" s="105"/>
      <c r="J144" s="105"/>
      <c r="K144" s="29"/>
      <c r="L144" s="31"/>
      <c r="M144" s="29"/>
      <c r="N144" s="31"/>
      <c r="O144" s="29"/>
      <c r="P144" s="31"/>
      <c r="Q144" s="30"/>
      <c r="R144" s="31"/>
      <c r="S144" s="30"/>
      <c r="T144" s="30"/>
      <c r="U144" s="31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</row>
    <row r="145" spans="1:256" s="1" customFormat="1">
      <c r="A145" s="32"/>
      <c r="B145" s="28"/>
      <c r="C145" s="116"/>
      <c r="D145" s="116"/>
      <c r="E145" s="29"/>
      <c r="F145" s="105"/>
      <c r="G145" s="105"/>
      <c r="H145" s="105"/>
      <c r="I145" s="105"/>
      <c r="J145" s="105"/>
      <c r="K145" s="29"/>
      <c r="L145" s="31"/>
      <c r="M145" s="29"/>
      <c r="N145" s="31"/>
      <c r="O145" s="29"/>
      <c r="P145" s="31"/>
      <c r="Q145" s="30"/>
      <c r="R145" s="31"/>
      <c r="S145" s="30"/>
      <c r="T145" s="30"/>
      <c r="U145" s="31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  <c r="IU145" s="32"/>
      <c r="IV145" s="32"/>
    </row>
    <row r="146" spans="1:256" s="1" customFormat="1">
      <c r="A146" s="32"/>
      <c r="B146" s="28"/>
      <c r="C146" s="116"/>
      <c r="D146" s="116"/>
      <c r="E146" s="29"/>
      <c r="F146" s="105"/>
      <c r="G146" s="105"/>
      <c r="H146" s="105"/>
      <c r="I146" s="105"/>
      <c r="J146" s="105"/>
      <c r="K146" s="29"/>
      <c r="L146" s="31"/>
      <c r="M146" s="29"/>
      <c r="N146" s="31"/>
      <c r="O146" s="29"/>
      <c r="P146" s="31"/>
      <c r="Q146" s="30"/>
      <c r="R146" s="31"/>
      <c r="S146" s="30"/>
      <c r="T146" s="30"/>
      <c r="U146" s="31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  <c r="IU146" s="32"/>
      <c r="IV146" s="32"/>
    </row>
    <row r="147" spans="1:256" s="1" customFormat="1">
      <c r="A147" s="32"/>
      <c r="B147" s="28"/>
      <c r="C147" s="116"/>
      <c r="D147" s="116"/>
      <c r="E147" s="29"/>
      <c r="F147" s="105"/>
      <c r="G147" s="105"/>
      <c r="H147" s="105"/>
      <c r="I147" s="105"/>
      <c r="J147" s="105"/>
      <c r="K147" s="29"/>
      <c r="L147" s="31"/>
      <c r="M147" s="29"/>
      <c r="N147" s="31"/>
      <c r="O147" s="29"/>
      <c r="P147" s="31"/>
      <c r="Q147" s="30"/>
      <c r="R147" s="31"/>
      <c r="S147" s="30"/>
      <c r="T147" s="30"/>
      <c r="U147" s="31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  <c r="IU147" s="32"/>
      <c r="IV147" s="32"/>
    </row>
    <row r="148" spans="1:256" s="1" customFormat="1">
      <c r="A148" s="32"/>
      <c r="B148" s="28"/>
      <c r="C148" s="116"/>
      <c r="D148" s="116"/>
      <c r="E148" s="29"/>
      <c r="F148" s="105"/>
      <c r="G148" s="105"/>
      <c r="H148" s="105"/>
      <c r="I148" s="105"/>
      <c r="J148" s="105"/>
      <c r="K148" s="29"/>
      <c r="L148" s="31"/>
      <c r="M148" s="29"/>
      <c r="N148" s="31"/>
      <c r="O148" s="29"/>
      <c r="P148" s="31"/>
      <c r="Q148" s="30"/>
      <c r="R148" s="31"/>
      <c r="S148" s="30"/>
      <c r="T148" s="30"/>
      <c r="U148" s="31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  <c r="IU148" s="32"/>
      <c r="IV148" s="32"/>
    </row>
    <row r="149" spans="1:256" s="1" customFormat="1">
      <c r="A149" s="32"/>
      <c r="B149" s="28"/>
      <c r="C149" s="116"/>
      <c r="D149" s="116"/>
      <c r="E149" s="29"/>
      <c r="F149" s="105"/>
      <c r="G149" s="105"/>
      <c r="H149" s="105"/>
      <c r="I149" s="105"/>
      <c r="J149" s="105"/>
      <c r="K149" s="29"/>
      <c r="L149" s="31"/>
      <c r="M149" s="29"/>
      <c r="N149" s="31"/>
      <c r="O149" s="29"/>
      <c r="P149" s="31"/>
      <c r="Q149" s="30"/>
      <c r="R149" s="31"/>
      <c r="S149" s="30"/>
      <c r="T149" s="30"/>
      <c r="U149" s="31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  <c r="IU149" s="32"/>
      <c r="IV149" s="32"/>
    </row>
    <row r="150" spans="1:256" s="1" customFormat="1">
      <c r="A150" s="32"/>
      <c r="B150" s="28"/>
      <c r="C150" s="116"/>
      <c r="D150" s="116"/>
      <c r="E150" s="29"/>
      <c r="F150" s="105"/>
      <c r="G150" s="105"/>
      <c r="H150" s="105"/>
      <c r="I150" s="105"/>
      <c r="J150" s="105"/>
      <c r="K150" s="29"/>
      <c r="L150" s="31"/>
      <c r="M150" s="29"/>
      <c r="N150" s="31"/>
      <c r="O150" s="29"/>
      <c r="P150" s="31"/>
      <c r="Q150" s="30"/>
      <c r="R150" s="31"/>
      <c r="S150" s="30"/>
      <c r="T150" s="30"/>
      <c r="U150" s="31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  <c r="IU150" s="32"/>
      <c r="IV150" s="32"/>
    </row>
    <row r="151" spans="1:256" s="1" customFormat="1">
      <c r="A151" s="32"/>
      <c r="B151" s="28"/>
      <c r="C151" s="116"/>
      <c r="D151" s="116"/>
      <c r="E151" s="29"/>
      <c r="F151" s="105"/>
      <c r="G151" s="105"/>
      <c r="H151" s="105"/>
      <c r="I151" s="105"/>
      <c r="J151" s="105"/>
      <c r="K151" s="29"/>
      <c r="L151" s="31"/>
      <c r="M151" s="29"/>
      <c r="N151" s="31"/>
      <c r="O151" s="29"/>
      <c r="P151" s="31"/>
      <c r="Q151" s="30"/>
      <c r="R151" s="31"/>
      <c r="S151" s="30"/>
      <c r="T151" s="30"/>
      <c r="U151" s="31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  <c r="IU151" s="32"/>
      <c r="IV151" s="32"/>
    </row>
    <row r="152" spans="1:256" s="1" customFormat="1">
      <c r="A152" s="32"/>
      <c r="B152" s="28"/>
      <c r="C152" s="116"/>
      <c r="D152" s="116"/>
      <c r="E152" s="29"/>
      <c r="F152" s="105"/>
      <c r="G152" s="105"/>
      <c r="H152" s="105"/>
      <c r="I152" s="105"/>
      <c r="J152" s="105"/>
      <c r="K152" s="29"/>
      <c r="L152" s="31"/>
      <c r="M152" s="29"/>
      <c r="N152" s="31"/>
      <c r="O152" s="29"/>
      <c r="P152" s="31"/>
      <c r="Q152" s="30"/>
      <c r="R152" s="31"/>
      <c r="S152" s="30"/>
      <c r="T152" s="30"/>
      <c r="U152" s="31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  <c r="IU152" s="32"/>
      <c r="IV152" s="32"/>
    </row>
    <row r="153" spans="1:256" s="1" customFormat="1">
      <c r="A153" s="32"/>
      <c r="B153" s="28"/>
      <c r="C153" s="116"/>
      <c r="D153" s="116"/>
      <c r="E153" s="29"/>
      <c r="F153" s="105"/>
      <c r="G153" s="105"/>
      <c r="H153" s="105"/>
      <c r="I153" s="105"/>
      <c r="J153" s="105"/>
      <c r="K153" s="29"/>
      <c r="L153" s="31"/>
      <c r="M153" s="29"/>
      <c r="N153" s="31"/>
      <c r="O153" s="29"/>
      <c r="P153" s="31"/>
      <c r="Q153" s="30"/>
      <c r="R153" s="31"/>
      <c r="S153" s="30"/>
      <c r="T153" s="30"/>
      <c r="U153" s="31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  <c r="IU153" s="32"/>
      <c r="IV153" s="32"/>
    </row>
    <row r="154" spans="1:256" s="1" customFormat="1">
      <c r="A154" s="32"/>
      <c r="B154" s="28"/>
      <c r="C154" s="116"/>
      <c r="D154" s="116"/>
      <c r="E154" s="29"/>
      <c r="F154" s="105"/>
      <c r="G154" s="105"/>
      <c r="H154" s="105"/>
      <c r="I154" s="105"/>
      <c r="J154" s="105"/>
      <c r="K154" s="29"/>
      <c r="L154" s="31"/>
      <c r="M154" s="29"/>
      <c r="N154" s="31"/>
      <c r="O154" s="29"/>
      <c r="P154" s="31"/>
      <c r="Q154" s="30"/>
      <c r="R154" s="31"/>
      <c r="S154" s="30"/>
      <c r="T154" s="30"/>
      <c r="U154" s="31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  <c r="IU154" s="32"/>
      <c r="IV154" s="32"/>
    </row>
    <row r="155" spans="1:256" s="1" customFormat="1">
      <c r="A155" s="32"/>
      <c r="B155" s="28"/>
      <c r="C155" s="116"/>
      <c r="D155" s="116"/>
      <c r="E155" s="29"/>
      <c r="F155" s="105"/>
      <c r="G155" s="105"/>
      <c r="H155" s="105"/>
      <c r="I155" s="105"/>
      <c r="J155" s="105"/>
      <c r="K155" s="29"/>
      <c r="L155" s="31"/>
      <c r="M155" s="29"/>
      <c r="N155" s="31"/>
      <c r="O155" s="29"/>
      <c r="P155" s="31"/>
      <c r="Q155" s="30"/>
      <c r="R155" s="31"/>
      <c r="S155" s="30"/>
      <c r="T155" s="30"/>
      <c r="U155" s="31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  <c r="IU155" s="32"/>
      <c r="IV155" s="32"/>
    </row>
    <row r="156" spans="1:256" s="1" customFormat="1">
      <c r="A156" s="32"/>
      <c r="B156" s="28"/>
      <c r="C156" s="116"/>
      <c r="D156" s="116"/>
      <c r="E156" s="29"/>
      <c r="F156" s="105"/>
      <c r="G156" s="105"/>
      <c r="H156" s="105"/>
      <c r="I156" s="105"/>
      <c r="J156" s="105"/>
      <c r="K156" s="29"/>
      <c r="L156" s="31"/>
      <c r="M156" s="29"/>
      <c r="N156" s="31"/>
      <c r="O156" s="29"/>
      <c r="P156" s="31"/>
      <c r="Q156" s="30"/>
      <c r="R156" s="31"/>
      <c r="S156" s="30"/>
      <c r="T156" s="30"/>
      <c r="U156" s="31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  <c r="IU156" s="32"/>
      <c r="IV156" s="32"/>
    </row>
    <row r="157" spans="1:256" s="1" customFormat="1">
      <c r="A157" s="32"/>
      <c r="B157" s="28"/>
      <c r="C157" s="116"/>
      <c r="D157" s="116"/>
      <c r="E157" s="29"/>
      <c r="F157" s="105"/>
      <c r="G157" s="105"/>
      <c r="H157" s="105"/>
      <c r="I157" s="105"/>
      <c r="J157" s="105"/>
      <c r="K157" s="29"/>
      <c r="L157" s="31"/>
      <c r="M157" s="29"/>
      <c r="N157" s="31"/>
      <c r="O157" s="29"/>
      <c r="P157" s="31"/>
      <c r="Q157" s="30"/>
      <c r="R157" s="31"/>
      <c r="S157" s="30"/>
      <c r="T157" s="30"/>
      <c r="U157" s="31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  <c r="IU157" s="32"/>
      <c r="IV157" s="32"/>
    </row>
    <row r="158" spans="1:256" s="1" customFormat="1">
      <c r="A158" s="32"/>
      <c r="B158" s="28"/>
      <c r="C158" s="116"/>
      <c r="D158" s="116"/>
      <c r="E158" s="29"/>
      <c r="F158" s="105"/>
      <c r="G158" s="105"/>
      <c r="H158" s="105"/>
      <c r="I158" s="105"/>
      <c r="J158" s="105"/>
      <c r="K158" s="29"/>
      <c r="L158" s="31"/>
      <c r="M158" s="29"/>
      <c r="N158" s="31"/>
      <c r="O158" s="29"/>
      <c r="P158" s="31"/>
      <c r="Q158" s="30"/>
      <c r="R158" s="31"/>
      <c r="S158" s="30"/>
      <c r="T158" s="30"/>
      <c r="U158" s="31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  <c r="IU158" s="32"/>
      <c r="IV158" s="32"/>
    </row>
    <row r="159" spans="1:256" s="1" customFormat="1">
      <c r="A159" s="32"/>
      <c r="B159" s="28"/>
      <c r="C159" s="116"/>
      <c r="D159" s="116"/>
      <c r="E159" s="29"/>
      <c r="F159" s="105"/>
      <c r="G159" s="105"/>
      <c r="H159" s="105"/>
      <c r="I159" s="105"/>
      <c r="J159" s="105"/>
      <c r="K159" s="29"/>
      <c r="L159" s="31"/>
      <c r="M159" s="29"/>
      <c r="N159" s="31"/>
      <c r="O159" s="29"/>
      <c r="P159" s="31"/>
      <c r="Q159" s="30"/>
      <c r="R159" s="31"/>
      <c r="S159" s="30"/>
      <c r="T159" s="30"/>
      <c r="U159" s="31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  <c r="IU159" s="32"/>
      <c r="IV159" s="32"/>
    </row>
    <row r="160" spans="1:256" s="1" customFormat="1">
      <c r="A160" s="32"/>
      <c r="B160" s="28"/>
      <c r="C160" s="116"/>
      <c r="D160" s="116"/>
      <c r="E160" s="29"/>
      <c r="F160" s="105"/>
      <c r="G160" s="105"/>
      <c r="H160" s="105"/>
      <c r="I160" s="105"/>
      <c r="J160" s="105"/>
      <c r="K160" s="29"/>
      <c r="L160" s="31"/>
      <c r="M160" s="29"/>
      <c r="N160" s="31"/>
      <c r="O160" s="29"/>
      <c r="P160" s="31"/>
      <c r="Q160" s="30"/>
      <c r="R160" s="31"/>
      <c r="S160" s="30"/>
      <c r="T160" s="30"/>
      <c r="U160" s="31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  <c r="IU160" s="32"/>
      <c r="IV160" s="32"/>
    </row>
    <row r="161" spans="1:256" s="1" customFormat="1">
      <c r="A161" s="32"/>
      <c r="B161" s="28"/>
      <c r="C161" s="116"/>
      <c r="D161" s="116"/>
      <c r="E161" s="29"/>
      <c r="F161" s="105"/>
      <c r="G161" s="105"/>
      <c r="H161" s="105"/>
      <c r="I161" s="105"/>
      <c r="J161" s="105"/>
      <c r="K161" s="29"/>
      <c r="L161" s="31"/>
      <c r="M161" s="29"/>
      <c r="N161" s="31"/>
      <c r="O161" s="29"/>
      <c r="P161" s="31"/>
      <c r="Q161" s="30"/>
      <c r="R161" s="31"/>
      <c r="S161" s="30"/>
      <c r="T161" s="30"/>
      <c r="U161" s="31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  <c r="IU161" s="32"/>
      <c r="IV161" s="32"/>
    </row>
    <row r="162" spans="1:256" s="1" customFormat="1">
      <c r="A162" s="32"/>
      <c r="B162" s="28"/>
      <c r="C162" s="116"/>
      <c r="D162" s="116"/>
      <c r="E162" s="29"/>
      <c r="F162" s="105"/>
      <c r="G162" s="105"/>
      <c r="H162" s="105"/>
      <c r="I162" s="105"/>
      <c r="J162" s="105"/>
      <c r="K162" s="29"/>
      <c r="L162" s="31"/>
      <c r="M162" s="29"/>
      <c r="N162" s="31"/>
      <c r="O162" s="29"/>
      <c r="P162" s="31"/>
      <c r="Q162" s="30"/>
      <c r="R162" s="31"/>
      <c r="S162" s="30"/>
      <c r="T162" s="30"/>
      <c r="U162" s="31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32"/>
      <c r="CI162" s="32"/>
      <c r="CJ162" s="32"/>
      <c r="CK162" s="32"/>
      <c r="CL162" s="32"/>
      <c r="CM162" s="32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2"/>
      <c r="DE162" s="32"/>
      <c r="DF162" s="32"/>
      <c r="DG162" s="32"/>
      <c r="DH162" s="32"/>
      <c r="DI162" s="32"/>
      <c r="DJ162" s="32"/>
      <c r="DK162" s="32"/>
      <c r="DL162" s="32"/>
      <c r="DM162" s="32"/>
      <c r="DN162" s="32"/>
      <c r="DO162" s="32"/>
      <c r="DP162" s="32"/>
      <c r="DQ162" s="32"/>
      <c r="DR162" s="32"/>
      <c r="DS162" s="32"/>
      <c r="DT162" s="32"/>
      <c r="DU162" s="32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  <c r="EG162" s="32"/>
      <c r="EH162" s="32"/>
      <c r="EI162" s="32"/>
      <c r="EJ162" s="32"/>
      <c r="EK162" s="32"/>
      <c r="EL162" s="32"/>
      <c r="EM162" s="32"/>
      <c r="EN162" s="32"/>
      <c r="EO162" s="32"/>
      <c r="EP162" s="32"/>
      <c r="EQ162" s="32"/>
      <c r="ER162" s="32"/>
      <c r="ES162" s="32"/>
      <c r="ET162" s="32"/>
      <c r="EU162" s="32"/>
      <c r="EV162" s="32"/>
      <c r="EW162" s="32"/>
      <c r="EX162" s="32"/>
      <c r="EY162" s="32"/>
      <c r="EZ162" s="32"/>
      <c r="FA162" s="32"/>
      <c r="FB162" s="32"/>
      <c r="FC162" s="32"/>
      <c r="FD162" s="32"/>
      <c r="FE162" s="32"/>
      <c r="FF162" s="32"/>
      <c r="FG162" s="32"/>
      <c r="FH162" s="32"/>
      <c r="FI162" s="32"/>
      <c r="FJ162" s="32"/>
      <c r="FK162" s="32"/>
      <c r="FL162" s="32"/>
      <c r="FM162" s="32"/>
      <c r="FN162" s="32"/>
      <c r="FO162" s="32"/>
      <c r="FP162" s="32"/>
      <c r="FQ162" s="32"/>
      <c r="FR162" s="32"/>
      <c r="FS162" s="32"/>
      <c r="FT162" s="32"/>
      <c r="FU162" s="32"/>
      <c r="FV162" s="32"/>
      <c r="FW162" s="32"/>
      <c r="FX162" s="32"/>
      <c r="FY162" s="32"/>
      <c r="FZ162" s="32"/>
      <c r="GA162" s="32"/>
      <c r="GB162" s="32"/>
      <c r="GC162" s="32"/>
      <c r="GD162" s="32"/>
      <c r="GE162" s="32"/>
      <c r="GF162" s="32"/>
      <c r="GG162" s="32"/>
      <c r="GH162" s="32"/>
      <c r="GI162" s="32"/>
      <c r="GJ162" s="32"/>
      <c r="GK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  <c r="HN162" s="32"/>
      <c r="HO162" s="32"/>
      <c r="HP162" s="32"/>
      <c r="HQ162" s="32"/>
      <c r="HR162" s="32"/>
      <c r="HS162" s="32"/>
      <c r="HT162" s="32"/>
      <c r="HU162" s="32"/>
      <c r="HV162" s="32"/>
      <c r="HW162" s="32"/>
      <c r="HX162" s="32"/>
      <c r="HY162" s="32"/>
      <c r="HZ162" s="32"/>
      <c r="IA162" s="32"/>
      <c r="IB162" s="32"/>
      <c r="IC162" s="32"/>
      <c r="ID162" s="32"/>
      <c r="IE162" s="32"/>
      <c r="IF162" s="32"/>
      <c r="IG162" s="32"/>
      <c r="IH162" s="32"/>
      <c r="II162" s="32"/>
      <c r="IJ162" s="32"/>
      <c r="IK162" s="32"/>
      <c r="IL162" s="32"/>
      <c r="IM162" s="32"/>
      <c r="IN162" s="32"/>
      <c r="IO162" s="32"/>
      <c r="IP162" s="32"/>
      <c r="IQ162" s="32"/>
      <c r="IR162" s="32"/>
      <c r="IS162" s="32"/>
      <c r="IT162" s="32"/>
      <c r="IU162" s="32"/>
      <c r="IV162" s="32"/>
    </row>
    <row r="163" spans="1:256" s="1" customFormat="1">
      <c r="A163" s="32"/>
      <c r="B163" s="28"/>
      <c r="C163" s="116"/>
      <c r="D163" s="116"/>
      <c r="E163" s="29"/>
      <c r="F163" s="105"/>
      <c r="G163" s="105"/>
      <c r="H163" s="105"/>
      <c r="I163" s="105"/>
      <c r="J163" s="105"/>
      <c r="K163" s="29"/>
      <c r="L163" s="31"/>
      <c r="M163" s="29"/>
      <c r="N163" s="31"/>
      <c r="O163" s="29"/>
      <c r="P163" s="31"/>
      <c r="Q163" s="30"/>
      <c r="R163" s="31"/>
      <c r="S163" s="30"/>
      <c r="T163" s="30"/>
      <c r="U163" s="31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  <c r="EQ163" s="32"/>
      <c r="ER163" s="32"/>
      <c r="ES163" s="32"/>
      <c r="ET163" s="32"/>
      <c r="EU163" s="32"/>
      <c r="EV163" s="32"/>
      <c r="EW163" s="32"/>
      <c r="EX163" s="32"/>
      <c r="EY163" s="32"/>
      <c r="EZ163" s="32"/>
      <c r="FA163" s="32"/>
      <c r="FB163" s="32"/>
      <c r="FC163" s="32"/>
      <c r="FD163" s="32"/>
      <c r="FE163" s="32"/>
      <c r="FF163" s="32"/>
      <c r="FG163" s="32"/>
      <c r="FH163" s="32"/>
      <c r="FI163" s="32"/>
      <c r="FJ163" s="32"/>
      <c r="FK163" s="32"/>
      <c r="FL163" s="32"/>
      <c r="FM163" s="32"/>
      <c r="FN163" s="32"/>
      <c r="FO163" s="32"/>
      <c r="FP163" s="32"/>
      <c r="FQ163" s="32"/>
      <c r="FR163" s="32"/>
      <c r="FS163" s="32"/>
      <c r="FT163" s="32"/>
      <c r="FU163" s="32"/>
      <c r="FV163" s="32"/>
      <c r="FW163" s="32"/>
      <c r="FX163" s="32"/>
      <c r="FY163" s="32"/>
      <c r="FZ163" s="32"/>
      <c r="GA163" s="32"/>
      <c r="GB163" s="32"/>
      <c r="GC163" s="32"/>
      <c r="GD163" s="32"/>
      <c r="GE163" s="32"/>
      <c r="GF163" s="32"/>
      <c r="GG163" s="32"/>
      <c r="GH163" s="32"/>
      <c r="GI163" s="32"/>
      <c r="GJ163" s="32"/>
      <c r="GK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  <c r="HV163" s="32"/>
      <c r="HW163" s="32"/>
      <c r="HX163" s="32"/>
      <c r="HY163" s="32"/>
      <c r="HZ163" s="32"/>
      <c r="IA163" s="32"/>
      <c r="IB163" s="32"/>
      <c r="IC163" s="32"/>
      <c r="ID163" s="32"/>
      <c r="IE163" s="32"/>
      <c r="IF163" s="32"/>
      <c r="IG163" s="32"/>
      <c r="IH163" s="32"/>
      <c r="II163" s="32"/>
      <c r="IJ163" s="32"/>
      <c r="IK163" s="32"/>
      <c r="IL163" s="32"/>
      <c r="IM163" s="32"/>
      <c r="IN163" s="32"/>
      <c r="IO163" s="32"/>
      <c r="IP163" s="32"/>
      <c r="IQ163" s="32"/>
      <c r="IR163" s="32"/>
      <c r="IS163" s="32"/>
      <c r="IT163" s="32"/>
      <c r="IU163" s="32"/>
      <c r="IV163" s="32"/>
    </row>
    <row r="164" spans="1:256" s="1" customFormat="1">
      <c r="A164" s="32"/>
      <c r="B164" s="28"/>
      <c r="C164" s="116"/>
      <c r="D164" s="116"/>
      <c r="E164" s="29"/>
      <c r="F164" s="105"/>
      <c r="G164" s="105"/>
      <c r="H164" s="105"/>
      <c r="I164" s="105"/>
      <c r="J164" s="105"/>
      <c r="K164" s="29"/>
      <c r="L164" s="31"/>
      <c r="M164" s="29"/>
      <c r="N164" s="31"/>
      <c r="O164" s="29"/>
      <c r="P164" s="31"/>
      <c r="Q164" s="30"/>
      <c r="R164" s="31"/>
      <c r="S164" s="30"/>
      <c r="T164" s="30"/>
      <c r="U164" s="31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  <c r="EP164" s="32"/>
      <c r="EQ164" s="32"/>
      <c r="ER164" s="32"/>
      <c r="ES164" s="32"/>
      <c r="ET164" s="32"/>
      <c r="EU164" s="32"/>
      <c r="EV164" s="32"/>
      <c r="EW164" s="32"/>
      <c r="EX164" s="32"/>
      <c r="EY164" s="32"/>
      <c r="EZ164" s="32"/>
      <c r="FA164" s="32"/>
      <c r="FB164" s="32"/>
      <c r="FC164" s="32"/>
      <c r="FD164" s="32"/>
      <c r="FE164" s="32"/>
      <c r="FF164" s="32"/>
      <c r="FG164" s="32"/>
      <c r="FH164" s="32"/>
      <c r="FI164" s="32"/>
      <c r="FJ164" s="32"/>
      <c r="FK164" s="32"/>
      <c r="FL164" s="32"/>
      <c r="FM164" s="32"/>
      <c r="FN164" s="32"/>
      <c r="FO164" s="32"/>
      <c r="FP164" s="32"/>
      <c r="FQ164" s="32"/>
      <c r="FR164" s="32"/>
      <c r="FS164" s="32"/>
      <c r="FT164" s="32"/>
      <c r="FU164" s="32"/>
      <c r="FV164" s="32"/>
      <c r="FW164" s="32"/>
      <c r="FX164" s="32"/>
      <c r="FY164" s="32"/>
      <c r="FZ164" s="32"/>
      <c r="GA164" s="32"/>
      <c r="GB164" s="32"/>
      <c r="GC164" s="32"/>
      <c r="GD164" s="32"/>
      <c r="GE164" s="32"/>
      <c r="GF164" s="32"/>
      <c r="GG164" s="32"/>
      <c r="GH164" s="32"/>
      <c r="GI164" s="32"/>
      <c r="GJ164" s="32"/>
      <c r="GK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32"/>
      <c r="GY164" s="32"/>
      <c r="GZ164" s="32"/>
      <c r="HA164" s="32"/>
      <c r="HB164" s="32"/>
      <c r="HC164" s="32"/>
      <c r="HD164" s="32"/>
      <c r="HE164" s="32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  <c r="HV164" s="32"/>
      <c r="HW164" s="32"/>
      <c r="HX164" s="32"/>
      <c r="HY164" s="32"/>
      <c r="HZ164" s="32"/>
      <c r="IA164" s="32"/>
      <c r="IB164" s="32"/>
      <c r="IC164" s="32"/>
      <c r="ID164" s="32"/>
      <c r="IE164" s="32"/>
      <c r="IF164" s="32"/>
      <c r="IG164" s="32"/>
      <c r="IH164" s="32"/>
      <c r="II164" s="32"/>
      <c r="IJ164" s="32"/>
      <c r="IK164" s="32"/>
      <c r="IL164" s="32"/>
      <c r="IM164" s="32"/>
      <c r="IN164" s="32"/>
      <c r="IO164" s="32"/>
      <c r="IP164" s="32"/>
      <c r="IQ164" s="32"/>
      <c r="IR164" s="32"/>
      <c r="IS164" s="32"/>
      <c r="IT164" s="32"/>
      <c r="IU164" s="32"/>
      <c r="IV164" s="32"/>
    </row>
    <row r="165" spans="1:256" s="1" customFormat="1">
      <c r="A165" s="32"/>
      <c r="B165" s="28"/>
      <c r="C165" s="116"/>
      <c r="D165" s="116"/>
      <c r="E165" s="29"/>
      <c r="F165" s="105"/>
      <c r="G165" s="105"/>
      <c r="H165" s="105"/>
      <c r="I165" s="105"/>
      <c r="J165" s="105"/>
      <c r="K165" s="29"/>
      <c r="L165" s="31"/>
      <c r="M165" s="29"/>
      <c r="N165" s="31"/>
      <c r="O165" s="29"/>
      <c r="P165" s="31"/>
      <c r="Q165" s="30"/>
      <c r="R165" s="31"/>
      <c r="S165" s="30"/>
      <c r="T165" s="30"/>
      <c r="U165" s="31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32"/>
      <c r="ES165" s="32"/>
      <c r="ET165" s="32"/>
      <c r="EU165" s="32"/>
      <c r="EV165" s="32"/>
      <c r="EW165" s="32"/>
      <c r="EX165" s="32"/>
      <c r="EY165" s="32"/>
      <c r="EZ165" s="32"/>
      <c r="FA165" s="32"/>
      <c r="FB165" s="32"/>
      <c r="FC165" s="32"/>
      <c r="FD165" s="32"/>
      <c r="FE165" s="32"/>
      <c r="FF165" s="32"/>
      <c r="FG165" s="32"/>
      <c r="FH165" s="32"/>
      <c r="FI165" s="32"/>
      <c r="FJ165" s="32"/>
      <c r="FK165" s="32"/>
      <c r="FL165" s="32"/>
      <c r="FM165" s="32"/>
      <c r="FN165" s="32"/>
      <c r="FO165" s="32"/>
      <c r="FP165" s="32"/>
      <c r="FQ165" s="32"/>
      <c r="FR165" s="32"/>
      <c r="FS165" s="32"/>
      <c r="FT165" s="32"/>
      <c r="FU165" s="32"/>
      <c r="FV165" s="32"/>
      <c r="FW165" s="32"/>
      <c r="FX165" s="32"/>
      <c r="FY165" s="32"/>
      <c r="FZ165" s="32"/>
      <c r="GA165" s="32"/>
      <c r="GB165" s="32"/>
      <c r="GC165" s="32"/>
      <c r="GD165" s="32"/>
      <c r="GE165" s="32"/>
      <c r="GF165" s="32"/>
      <c r="GG165" s="32"/>
      <c r="GH165" s="32"/>
      <c r="GI165" s="32"/>
      <c r="GJ165" s="32"/>
      <c r="GK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  <c r="ID165" s="32"/>
      <c r="IE165" s="32"/>
      <c r="IF165" s="32"/>
      <c r="IG165" s="32"/>
      <c r="IH165" s="32"/>
      <c r="II165" s="32"/>
      <c r="IJ165" s="32"/>
      <c r="IK165" s="32"/>
      <c r="IL165" s="32"/>
      <c r="IM165" s="32"/>
      <c r="IN165" s="32"/>
      <c r="IO165" s="32"/>
      <c r="IP165" s="32"/>
      <c r="IQ165" s="32"/>
      <c r="IR165" s="32"/>
      <c r="IS165" s="32"/>
      <c r="IT165" s="32"/>
      <c r="IU165" s="32"/>
      <c r="IV165" s="32"/>
    </row>
    <row r="166" spans="1:256" s="1" customFormat="1">
      <c r="A166" s="32"/>
      <c r="B166" s="28"/>
      <c r="C166" s="116"/>
      <c r="D166" s="116"/>
      <c r="E166" s="29"/>
      <c r="F166" s="105"/>
      <c r="G166" s="105"/>
      <c r="H166" s="105"/>
      <c r="I166" s="105"/>
      <c r="J166" s="105"/>
      <c r="K166" s="29"/>
      <c r="L166" s="31"/>
      <c r="M166" s="29"/>
      <c r="N166" s="31"/>
      <c r="O166" s="29"/>
      <c r="P166" s="31"/>
      <c r="Q166" s="30"/>
      <c r="R166" s="31"/>
      <c r="S166" s="30"/>
      <c r="T166" s="30"/>
      <c r="U166" s="31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  <c r="EQ166" s="32"/>
      <c r="ER166" s="32"/>
      <c r="ES166" s="32"/>
      <c r="ET166" s="32"/>
      <c r="EU166" s="32"/>
      <c r="EV166" s="32"/>
      <c r="EW166" s="32"/>
      <c r="EX166" s="32"/>
      <c r="EY166" s="32"/>
      <c r="EZ166" s="32"/>
      <c r="FA166" s="32"/>
      <c r="FB166" s="32"/>
      <c r="FC166" s="32"/>
      <c r="FD166" s="32"/>
      <c r="FE166" s="32"/>
      <c r="FF166" s="32"/>
      <c r="FG166" s="32"/>
      <c r="FH166" s="32"/>
      <c r="FI166" s="32"/>
      <c r="FJ166" s="32"/>
      <c r="FK166" s="32"/>
      <c r="FL166" s="32"/>
      <c r="FM166" s="32"/>
      <c r="FN166" s="32"/>
      <c r="FO166" s="32"/>
      <c r="FP166" s="32"/>
      <c r="FQ166" s="32"/>
      <c r="FR166" s="32"/>
      <c r="FS166" s="32"/>
      <c r="FT166" s="32"/>
      <c r="FU166" s="32"/>
      <c r="FV166" s="32"/>
      <c r="FW166" s="32"/>
      <c r="FX166" s="32"/>
      <c r="FY166" s="32"/>
      <c r="FZ166" s="32"/>
      <c r="GA166" s="32"/>
      <c r="GB166" s="32"/>
      <c r="GC166" s="32"/>
      <c r="GD166" s="32"/>
      <c r="GE166" s="32"/>
      <c r="GF166" s="32"/>
      <c r="GG166" s="32"/>
      <c r="GH166" s="32"/>
      <c r="GI166" s="32"/>
      <c r="GJ166" s="32"/>
      <c r="GK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  <c r="HZ166" s="32"/>
      <c r="IA166" s="32"/>
      <c r="IB166" s="32"/>
      <c r="IC166" s="32"/>
      <c r="ID166" s="32"/>
      <c r="IE166" s="32"/>
      <c r="IF166" s="32"/>
      <c r="IG166" s="32"/>
      <c r="IH166" s="32"/>
      <c r="II166" s="32"/>
      <c r="IJ166" s="32"/>
      <c r="IK166" s="32"/>
      <c r="IL166" s="32"/>
      <c r="IM166" s="32"/>
      <c r="IN166" s="32"/>
      <c r="IO166" s="32"/>
      <c r="IP166" s="32"/>
      <c r="IQ166" s="32"/>
      <c r="IR166" s="32"/>
      <c r="IS166" s="32"/>
      <c r="IT166" s="32"/>
      <c r="IU166" s="32"/>
      <c r="IV166" s="32"/>
    </row>
    <row r="167" spans="1:256" s="1" customFormat="1">
      <c r="A167" s="32"/>
      <c r="B167" s="28"/>
      <c r="C167" s="116"/>
      <c r="D167" s="116"/>
      <c r="E167" s="29"/>
      <c r="F167" s="105"/>
      <c r="G167" s="105"/>
      <c r="H167" s="105"/>
      <c r="I167" s="105"/>
      <c r="J167" s="105"/>
      <c r="K167" s="29"/>
      <c r="L167" s="31"/>
      <c r="M167" s="29"/>
      <c r="N167" s="31"/>
      <c r="O167" s="29"/>
      <c r="P167" s="31"/>
      <c r="Q167" s="30"/>
      <c r="R167" s="31"/>
      <c r="S167" s="30"/>
      <c r="T167" s="30"/>
      <c r="U167" s="31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  <c r="EQ167" s="32"/>
      <c r="ER167" s="32"/>
      <c r="ES167" s="32"/>
      <c r="ET167" s="32"/>
      <c r="EU167" s="32"/>
      <c r="EV167" s="32"/>
      <c r="EW167" s="32"/>
      <c r="EX167" s="32"/>
      <c r="EY167" s="32"/>
      <c r="EZ167" s="32"/>
      <c r="FA167" s="32"/>
      <c r="FB167" s="32"/>
      <c r="FC167" s="32"/>
      <c r="FD167" s="32"/>
      <c r="FE167" s="32"/>
      <c r="FF167" s="32"/>
      <c r="FG167" s="32"/>
      <c r="FH167" s="32"/>
      <c r="FI167" s="32"/>
      <c r="FJ167" s="32"/>
      <c r="FK167" s="32"/>
      <c r="FL167" s="32"/>
      <c r="FM167" s="32"/>
      <c r="FN167" s="32"/>
      <c r="FO167" s="32"/>
      <c r="FP167" s="32"/>
      <c r="FQ167" s="32"/>
      <c r="FR167" s="32"/>
      <c r="FS167" s="32"/>
      <c r="FT167" s="32"/>
      <c r="FU167" s="32"/>
      <c r="FV167" s="32"/>
      <c r="FW167" s="32"/>
      <c r="FX167" s="32"/>
      <c r="FY167" s="32"/>
      <c r="FZ167" s="32"/>
      <c r="GA167" s="32"/>
      <c r="GB167" s="32"/>
      <c r="GC167" s="32"/>
      <c r="GD167" s="32"/>
      <c r="GE167" s="32"/>
      <c r="GF167" s="32"/>
      <c r="GG167" s="32"/>
      <c r="GH167" s="32"/>
      <c r="GI167" s="32"/>
      <c r="GJ167" s="32"/>
      <c r="GK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  <c r="HV167" s="32"/>
      <c r="HW167" s="32"/>
      <c r="HX167" s="32"/>
      <c r="HY167" s="32"/>
      <c r="HZ167" s="32"/>
      <c r="IA167" s="32"/>
      <c r="IB167" s="32"/>
      <c r="IC167" s="32"/>
      <c r="ID167" s="32"/>
      <c r="IE167" s="32"/>
      <c r="IF167" s="32"/>
      <c r="IG167" s="32"/>
      <c r="IH167" s="32"/>
      <c r="II167" s="32"/>
      <c r="IJ167" s="32"/>
      <c r="IK167" s="32"/>
      <c r="IL167" s="32"/>
      <c r="IM167" s="32"/>
      <c r="IN167" s="32"/>
      <c r="IO167" s="32"/>
      <c r="IP167" s="32"/>
      <c r="IQ167" s="32"/>
      <c r="IR167" s="32"/>
      <c r="IS167" s="32"/>
      <c r="IT167" s="32"/>
      <c r="IU167" s="32"/>
      <c r="IV167" s="32"/>
    </row>
    <row r="168" spans="1:256" s="1" customFormat="1">
      <c r="A168" s="32"/>
      <c r="B168" s="28"/>
      <c r="C168" s="116"/>
      <c r="D168" s="116"/>
      <c r="E168" s="29"/>
      <c r="F168" s="105"/>
      <c r="G168" s="105"/>
      <c r="H168" s="105"/>
      <c r="I168" s="105"/>
      <c r="J168" s="105"/>
      <c r="K168" s="29"/>
      <c r="L168" s="31"/>
      <c r="M168" s="29"/>
      <c r="N168" s="31"/>
      <c r="O168" s="29"/>
      <c r="P168" s="31"/>
      <c r="Q168" s="30"/>
      <c r="R168" s="31"/>
      <c r="S168" s="30"/>
      <c r="T168" s="30"/>
      <c r="U168" s="31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  <c r="BX168" s="32"/>
      <c r="BY168" s="32"/>
      <c r="BZ168" s="32"/>
      <c r="CA168" s="32"/>
      <c r="CB168" s="32"/>
      <c r="CC168" s="32"/>
      <c r="CD168" s="32"/>
      <c r="CE168" s="32"/>
      <c r="CF168" s="32"/>
      <c r="CG168" s="32"/>
      <c r="CH168" s="32"/>
      <c r="CI168" s="32"/>
      <c r="CJ168" s="32"/>
      <c r="CK168" s="32"/>
      <c r="CL168" s="32"/>
      <c r="CM168" s="32"/>
      <c r="CN168" s="32"/>
      <c r="CO168" s="32"/>
      <c r="CP168" s="32"/>
      <c r="CQ168" s="32"/>
      <c r="CR168" s="32"/>
      <c r="CS168" s="32"/>
      <c r="CT168" s="32"/>
      <c r="CU168" s="32"/>
      <c r="CV168" s="32"/>
      <c r="CW168" s="32"/>
      <c r="CX168" s="32"/>
      <c r="CY168" s="32"/>
      <c r="CZ168" s="32"/>
      <c r="DA168" s="32"/>
      <c r="DB168" s="32"/>
      <c r="DC168" s="32"/>
      <c r="DD168" s="32"/>
      <c r="DE168" s="32"/>
      <c r="DF168" s="32"/>
      <c r="DG168" s="32"/>
      <c r="DH168" s="32"/>
      <c r="DI168" s="32"/>
      <c r="DJ168" s="32"/>
      <c r="DK168" s="32"/>
      <c r="DL168" s="32"/>
      <c r="DM168" s="32"/>
      <c r="DN168" s="32"/>
      <c r="DO168" s="32"/>
      <c r="DP168" s="32"/>
      <c r="DQ168" s="32"/>
      <c r="DR168" s="32"/>
      <c r="DS168" s="32"/>
      <c r="DT168" s="32"/>
      <c r="DU168" s="32"/>
      <c r="DV168" s="32"/>
      <c r="DW168" s="32"/>
      <c r="DX168" s="32"/>
      <c r="DY168" s="32"/>
      <c r="DZ168" s="32"/>
      <c r="EA168" s="32"/>
      <c r="EB168" s="32"/>
      <c r="EC168" s="32"/>
      <c r="ED168" s="32"/>
      <c r="EE168" s="32"/>
      <c r="EF168" s="32"/>
      <c r="EG168" s="32"/>
      <c r="EH168" s="32"/>
      <c r="EI168" s="32"/>
      <c r="EJ168" s="32"/>
      <c r="EK168" s="32"/>
      <c r="EL168" s="32"/>
      <c r="EM168" s="32"/>
      <c r="EN168" s="32"/>
      <c r="EO168" s="32"/>
      <c r="EP168" s="32"/>
      <c r="EQ168" s="32"/>
      <c r="ER168" s="32"/>
      <c r="ES168" s="32"/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32"/>
      <c r="FS168" s="32"/>
      <c r="FT168" s="32"/>
      <c r="FU168" s="32"/>
      <c r="FV168" s="32"/>
      <c r="FW168" s="32"/>
      <c r="FX168" s="32"/>
      <c r="FY168" s="32"/>
      <c r="FZ168" s="32"/>
      <c r="GA168" s="32"/>
      <c r="GB168" s="32"/>
      <c r="GC168" s="32"/>
      <c r="GD168" s="32"/>
      <c r="GE168" s="32"/>
      <c r="GF168" s="32"/>
      <c r="GG168" s="32"/>
      <c r="GH168" s="32"/>
      <c r="GI168" s="32"/>
      <c r="GJ168" s="32"/>
      <c r="GK168" s="32"/>
      <c r="GL168" s="32"/>
      <c r="GM168" s="32"/>
      <c r="GN168" s="32"/>
      <c r="GO168" s="32"/>
      <c r="GP168" s="32"/>
      <c r="GQ168" s="32"/>
      <c r="GR168" s="32"/>
      <c r="GS168" s="32"/>
      <c r="GT168" s="32"/>
      <c r="GU168" s="32"/>
      <c r="GV168" s="32"/>
      <c r="GW168" s="32"/>
      <c r="GX168" s="32"/>
      <c r="GY168" s="32"/>
      <c r="GZ168" s="32"/>
      <c r="HA168" s="32"/>
      <c r="HB168" s="32"/>
      <c r="HC168" s="32"/>
      <c r="HD168" s="32"/>
      <c r="HE168" s="32"/>
      <c r="HF168" s="32"/>
      <c r="HG168" s="32"/>
      <c r="HH168" s="32"/>
      <c r="HI168" s="32"/>
      <c r="HJ168" s="32"/>
      <c r="HK168" s="32"/>
      <c r="HL168" s="32"/>
      <c r="HM168" s="32"/>
      <c r="HN168" s="32"/>
      <c r="HO168" s="32"/>
      <c r="HP168" s="32"/>
      <c r="HQ168" s="32"/>
      <c r="HR168" s="32"/>
      <c r="HS168" s="32"/>
      <c r="HT168" s="32"/>
      <c r="HU168" s="32"/>
      <c r="HV168" s="32"/>
      <c r="HW168" s="32"/>
      <c r="HX168" s="32"/>
      <c r="HY168" s="32"/>
      <c r="HZ168" s="32"/>
      <c r="IA168" s="32"/>
      <c r="IB168" s="32"/>
      <c r="IC168" s="32"/>
      <c r="ID168" s="32"/>
      <c r="IE168" s="32"/>
      <c r="IF168" s="32"/>
      <c r="IG168" s="32"/>
      <c r="IH168" s="32"/>
      <c r="II168" s="32"/>
      <c r="IJ168" s="32"/>
      <c r="IK168" s="32"/>
      <c r="IL168" s="32"/>
      <c r="IM168" s="32"/>
      <c r="IN168" s="32"/>
      <c r="IO168" s="32"/>
      <c r="IP168" s="32"/>
      <c r="IQ168" s="32"/>
      <c r="IR168" s="32"/>
      <c r="IS168" s="32"/>
      <c r="IT168" s="32"/>
      <c r="IU168" s="32"/>
      <c r="IV168" s="32"/>
    </row>
    <row r="169" spans="1:256" s="1" customFormat="1">
      <c r="A169" s="32"/>
      <c r="B169" s="28"/>
      <c r="C169" s="116"/>
      <c r="D169" s="116"/>
      <c r="E169" s="29"/>
      <c r="F169" s="105"/>
      <c r="G169" s="105"/>
      <c r="H169" s="105"/>
      <c r="I169" s="105"/>
      <c r="J169" s="105"/>
      <c r="K169" s="29"/>
      <c r="L169" s="31"/>
      <c r="M169" s="29"/>
      <c r="N169" s="31"/>
      <c r="O169" s="29"/>
      <c r="P169" s="31"/>
      <c r="Q169" s="30"/>
      <c r="R169" s="31"/>
      <c r="S169" s="30"/>
      <c r="T169" s="30"/>
      <c r="U169" s="31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  <c r="BX169" s="32"/>
      <c r="BY169" s="32"/>
      <c r="BZ169" s="32"/>
      <c r="CA169" s="32"/>
      <c r="CB169" s="32"/>
      <c r="CC169" s="32"/>
      <c r="CD169" s="32"/>
      <c r="CE169" s="32"/>
      <c r="CF169" s="32"/>
      <c r="CG169" s="32"/>
      <c r="CH169" s="32"/>
      <c r="CI169" s="32"/>
      <c r="CJ169" s="32"/>
      <c r="CK169" s="32"/>
      <c r="CL169" s="32"/>
      <c r="CM169" s="32"/>
      <c r="CN169" s="32"/>
      <c r="CO169" s="32"/>
      <c r="CP169" s="32"/>
      <c r="CQ169" s="32"/>
      <c r="CR169" s="32"/>
      <c r="CS169" s="32"/>
      <c r="CT169" s="32"/>
      <c r="CU169" s="32"/>
      <c r="CV169" s="32"/>
      <c r="CW169" s="32"/>
      <c r="CX169" s="32"/>
      <c r="CY169" s="32"/>
      <c r="CZ169" s="32"/>
      <c r="DA169" s="32"/>
      <c r="DB169" s="32"/>
      <c r="DC169" s="32"/>
      <c r="DD169" s="32"/>
      <c r="DE169" s="32"/>
      <c r="DF169" s="32"/>
      <c r="DG169" s="32"/>
      <c r="DH169" s="32"/>
      <c r="DI169" s="32"/>
      <c r="DJ169" s="32"/>
      <c r="DK169" s="32"/>
      <c r="DL169" s="32"/>
      <c r="DM169" s="32"/>
      <c r="DN169" s="32"/>
      <c r="DO169" s="32"/>
      <c r="DP169" s="32"/>
      <c r="DQ169" s="32"/>
      <c r="DR169" s="32"/>
      <c r="DS169" s="32"/>
      <c r="DT169" s="32"/>
      <c r="DU169" s="32"/>
      <c r="DV169" s="32"/>
      <c r="DW169" s="32"/>
      <c r="DX169" s="32"/>
      <c r="DY169" s="32"/>
      <c r="DZ169" s="32"/>
      <c r="EA169" s="32"/>
      <c r="EB169" s="32"/>
      <c r="EC169" s="32"/>
      <c r="ED169" s="32"/>
      <c r="EE169" s="32"/>
      <c r="EF169" s="32"/>
      <c r="EG169" s="32"/>
      <c r="EH169" s="32"/>
      <c r="EI169" s="32"/>
      <c r="EJ169" s="32"/>
      <c r="EK169" s="32"/>
      <c r="EL169" s="32"/>
      <c r="EM169" s="32"/>
      <c r="EN169" s="32"/>
      <c r="EO169" s="32"/>
      <c r="EP169" s="32"/>
      <c r="EQ169" s="32"/>
      <c r="ER169" s="32"/>
      <c r="ES169" s="32"/>
      <c r="ET169" s="32"/>
      <c r="EU169" s="32"/>
      <c r="EV169" s="32"/>
      <c r="EW169" s="32"/>
      <c r="EX169" s="32"/>
      <c r="EY169" s="32"/>
      <c r="EZ169" s="32"/>
      <c r="FA169" s="32"/>
      <c r="FB169" s="32"/>
      <c r="FC169" s="32"/>
      <c r="FD169" s="32"/>
      <c r="FE169" s="32"/>
      <c r="FF169" s="32"/>
      <c r="FG169" s="32"/>
      <c r="FH169" s="32"/>
      <c r="FI169" s="32"/>
      <c r="FJ169" s="32"/>
      <c r="FK169" s="32"/>
      <c r="FL169" s="32"/>
      <c r="FM169" s="32"/>
      <c r="FN169" s="32"/>
      <c r="FO169" s="32"/>
      <c r="FP169" s="32"/>
      <c r="FQ169" s="32"/>
      <c r="FR169" s="32"/>
      <c r="FS169" s="32"/>
      <c r="FT169" s="32"/>
      <c r="FU169" s="32"/>
      <c r="FV169" s="32"/>
      <c r="FW169" s="32"/>
      <c r="FX169" s="32"/>
      <c r="FY169" s="32"/>
      <c r="FZ169" s="32"/>
      <c r="GA169" s="32"/>
      <c r="GB169" s="32"/>
      <c r="GC169" s="32"/>
      <c r="GD169" s="32"/>
      <c r="GE169" s="32"/>
      <c r="GF169" s="32"/>
      <c r="GG169" s="32"/>
      <c r="GH169" s="32"/>
      <c r="GI169" s="32"/>
      <c r="GJ169" s="32"/>
      <c r="GK169" s="32"/>
      <c r="GL169" s="32"/>
      <c r="GM169" s="32"/>
      <c r="GN169" s="32"/>
      <c r="GO169" s="32"/>
      <c r="GP169" s="32"/>
      <c r="GQ169" s="32"/>
      <c r="GR169" s="32"/>
      <c r="GS169" s="32"/>
      <c r="GT169" s="32"/>
      <c r="GU169" s="32"/>
      <c r="GV169" s="32"/>
      <c r="GW169" s="32"/>
      <c r="GX169" s="32"/>
      <c r="GY169" s="32"/>
      <c r="GZ169" s="32"/>
      <c r="HA169" s="32"/>
      <c r="HB169" s="32"/>
      <c r="HC169" s="32"/>
      <c r="HD169" s="32"/>
      <c r="HE169" s="32"/>
      <c r="HF169" s="32"/>
      <c r="HG169" s="32"/>
      <c r="HH169" s="32"/>
      <c r="HI169" s="32"/>
      <c r="HJ169" s="32"/>
      <c r="HK169" s="32"/>
      <c r="HL169" s="32"/>
      <c r="HM169" s="32"/>
      <c r="HN169" s="32"/>
      <c r="HO169" s="32"/>
      <c r="HP169" s="32"/>
      <c r="HQ169" s="32"/>
      <c r="HR169" s="32"/>
      <c r="HS169" s="32"/>
      <c r="HT169" s="32"/>
      <c r="HU169" s="32"/>
      <c r="HV169" s="32"/>
      <c r="HW169" s="32"/>
      <c r="HX169" s="32"/>
      <c r="HY169" s="32"/>
      <c r="HZ169" s="32"/>
      <c r="IA169" s="32"/>
      <c r="IB169" s="32"/>
      <c r="IC169" s="32"/>
      <c r="ID169" s="32"/>
      <c r="IE169" s="32"/>
      <c r="IF169" s="32"/>
      <c r="IG169" s="32"/>
      <c r="IH169" s="32"/>
      <c r="II169" s="32"/>
      <c r="IJ169" s="32"/>
      <c r="IK169" s="32"/>
      <c r="IL169" s="32"/>
      <c r="IM169" s="32"/>
      <c r="IN169" s="32"/>
      <c r="IO169" s="32"/>
      <c r="IP169" s="32"/>
      <c r="IQ169" s="32"/>
      <c r="IR169" s="32"/>
      <c r="IS169" s="32"/>
      <c r="IT169" s="32"/>
      <c r="IU169" s="32"/>
      <c r="IV169" s="32"/>
    </row>
    <row r="170" spans="1:256" s="1" customFormat="1">
      <c r="A170" s="32"/>
      <c r="B170" s="28"/>
      <c r="C170" s="116"/>
      <c r="D170" s="116"/>
      <c r="E170" s="29"/>
      <c r="F170" s="105"/>
      <c r="G170" s="105"/>
      <c r="H170" s="105"/>
      <c r="I170" s="105"/>
      <c r="J170" s="105"/>
      <c r="K170" s="29"/>
      <c r="L170" s="31"/>
      <c r="M170" s="29"/>
      <c r="N170" s="31"/>
      <c r="O170" s="29"/>
      <c r="P170" s="31"/>
      <c r="Q170" s="30"/>
      <c r="R170" s="31"/>
      <c r="S170" s="30"/>
      <c r="T170" s="30"/>
      <c r="U170" s="31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2"/>
      <c r="GJ170" s="32"/>
      <c r="GK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32"/>
      <c r="IB170" s="32"/>
      <c r="IC170" s="32"/>
      <c r="ID170" s="32"/>
      <c r="IE170" s="32"/>
      <c r="IF170" s="32"/>
      <c r="IG170" s="32"/>
      <c r="IH170" s="32"/>
      <c r="II170" s="32"/>
      <c r="IJ170" s="32"/>
      <c r="IK170" s="32"/>
      <c r="IL170" s="32"/>
      <c r="IM170" s="32"/>
      <c r="IN170" s="32"/>
      <c r="IO170" s="32"/>
      <c r="IP170" s="32"/>
      <c r="IQ170" s="32"/>
      <c r="IR170" s="32"/>
      <c r="IS170" s="32"/>
      <c r="IT170" s="32"/>
      <c r="IU170" s="32"/>
      <c r="IV170" s="32"/>
    </row>
    <row r="171" spans="1:256" s="1" customFormat="1">
      <c r="A171" s="32"/>
      <c r="B171" s="28"/>
      <c r="C171" s="116"/>
      <c r="D171" s="116"/>
      <c r="E171" s="29"/>
      <c r="F171" s="105"/>
      <c r="G171" s="105"/>
      <c r="H171" s="105"/>
      <c r="I171" s="105"/>
      <c r="J171" s="105"/>
      <c r="K171" s="29"/>
      <c r="L171" s="31"/>
      <c r="M171" s="29"/>
      <c r="N171" s="31"/>
      <c r="O171" s="29"/>
      <c r="P171" s="31"/>
      <c r="Q171" s="30"/>
      <c r="R171" s="31"/>
      <c r="S171" s="30"/>
      <c r="T171" s="30"/>
      <c r="U171" s="31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  <c r="BX171" s="32"/>
      <c r="BY171" s="32"/>
      <c r="BZ171" s="32"/>
      <c r="CA171" s="32"/>
      <c r="CB171" s="32"/>
      <c r="CC171" s="32"/>
      <c r="CD171" s="32"/>
      <c r="CE171" s="32"/>
      <c r="CF171" s="32"/>
      <c r="CG171" s="32"/>
      <c r="CH171" s="32"/>
      <c r="CI171" s="32"/>
      <c r="CJ171" s="32"/>
      <c r="CK171" s="32"/>
      <c r="CL171" s="32"/>
      <c r="CM171" s="32"/>
      <c r="CN171" s="32"/>
      <c r="CO171" s="32"/>
      <c r="CP171" s="32"/>
      <c r="CQ171" s="32"/>
      <c r="CR171" s="32"/>
      <c r="CS171" s="32"/>
      <c r="CT171" s="32"/>
      <c r="CU171" s="32"/>
      <c r="CV171" s="32"/>
      <c r="CW171" s="32"/>
      <c r="CX171" s="32"/>
      <c r="CY171" s="32"/>
      <c r="CZ171" s="32"/>
      <c r="DA171" s="32"/>
      <c r="DB171" s="32"/>
      <c r="DC171" s="32"/>
      <c r="DD171" s="32"/>
      <c r="DE171" s="32"/>
      <c r="DF171" s="32"/>
      <c r="DG171" s="32"/>
      <c r="DH171" s="32"/>
      <c r="DI171" s="32"/>
      <c r="DJ171" s="32"/>
      <c r="DK171" s="32"/>
      <c r="DL171" s="32"/>
      <c r="DM171" s="32"/>
      <c r="DN171" s="32"/>
      <c r="DO171" s="32"/>
      <c r="DP171" s="32"/>
      <c r="DQ171" s="32"/>
      <c r="DR171" s="32"/>
      <c r="DS171" s="32"/>
      <c r="DT171" s="32"/>
      <c r="DU171" s="32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  <c r="EG171" s="32"/>
      <c r="EH171" s="32"/>
      <c r="EI171" s="32"/>
      <c r="EJ171" s="32"/>
      <c r="EK171" s="32"/>
      <c r="EL171" s="32"/>
      <c r="EM171" s="32"/>
      <c r="EN171" s="32"/>
      <c r="EO171" s="32"/>
      <c r="EP171" s="32"/>
      <c r="EQ171" s="32"/>
      <c r="ER171" s="32"/>
      <c r="ES171" s="32"/>
      <c r="ET171" s="32"/>
      <c r="EU171" s="32"/>
      <c r="EV171" s="32"/>
      <c r="EW171" s="32"/>
      <c r="EX171" s="32"/>
      <c r="EY171" s="32"/>
      <c r="EZ171" s="32"/>
      <c r="FA171" s="32"/>
      <c r="FB171" s="32"/>
      <c r="FC171" s="32"/>
      <c r="FD171" s="32"/>
      <c r="FE171" s="32"/>
      <c r="FF171" s="32"/>
      <c r="FG171" s="32"/>
      <c r="FH171" s="32"/>
      <c r="FI171" s="32"/>
      <c r="FJ171" s="32"/>
      <c r="FK171" s="32"/>
      <c r="FL171" s="32"/>
      <c r="FM171" s="32"/>
      <c r="FN171" s="32"/>
      <c r="FO171" s="32"/>
      <c r="FP171" s="32"/>
      <c r="FQ171" s="32"/>
      <c r="FR171" s="32"/>
      <c r="FS171" s="32"/>
      <c r="FT171" s="32"/>
      <c r="FU171" s="32"/>
      <c r="FV171" s="32"/>
      <c r="FW171" s="32"/>
      <c r="FX171" s="32"/>
      <c r="FY171" s="32"/>
      <c r="FZ171" s="32"/>
      <c r="GA171" s="32"/>
      <c r="GB171" s="32"/>
      <c r="GC171" s="32"/>
      <c r="GD171" s="32"/>
      <c r="GE171" s="32"/>
      <c r="GF171" s="32"/>
      <c r="GG171" s="32"/>
      <c r="GH171" s="32"/>
      <c r="GI171" s="32"/>
      <c r="GJ171" s="32"/>
      <c r="GK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32"/>
      <c r="GW171" s="32"/>
      <c r="GX171" s="32"/>
      <c r="GY171" s="32"/>
      <c r="GZ171" s="32"/>
      <c r="HA171" s="32"/>
      <c r="HB171" s="32"/>
      <c r="HC171" s="32"/>
      <c r="HD171" s="32"/>
      <c r="HE171" s="32"/>
      <c r="HF171" s="32"/>
      <c r="HG171" s="32"/>
      <c r="HH171" s="32"/>
      <c r="HI171" s="32"/>
      <c r="HJ171" s="32"/>
      <c r="HK171" s="32"/>
      <c r="HL171" s="32"/>
      <c r="HM171" s="32"/>
      <c r="HN171" s="32"/>
      <c r="HO171" s="32"/>
      <c r="HP171" s="32"/>
      <c r="HQ171" s="32"/>
      <c r="HR171" s="32"/>
      <c r="HS171" s="32"/>
      <c r="HT171" s="32"/>
      <c r="HU171" s="32"/>
      <c r="HV171" s="32"/>
      <c r="HW171" s="32"/>
      <c r="HX171" s="32"/>
      <c r="HY171" s="32"/>
      <c r="HZ171" s="32"/>
      <c r="IA171" s="32"/>
      <c r="IB171" s="32"/>
      <c r="IC171" s="32"/>
      <c r="ID171" s="32"/>
      <c r="IE171" s="32"/>
      <c r="IF171" s="32"/>
      <c r="IG171" s="32"/>
      <c r="IH171" s="32"/>
      <c r="II171" s="32"/>
      <c r="IJ171" s="32"/>
      <c r="IK171" s="32"/>
      <c r="IL171" s="32"/>
      <c r="IM171" s="32"/>
      <c r="IN171" s="32"/>
      <c r="IO171" s="32"/>
      <c r="IP171" s="32"/>
      <c r="IQ171" s="32"/>
      <c r="IR171" s="32"/>
      <c r="IS171" s="32"/>
      <c r="IT171" s="32"/>
      <c r="IU171" s="32"/>
      <c r="IV171" s="32"/>
    </row>
    <row r="172" spans="1:256" s="1" customFormat="1">
      <c r="A172" s="32"/>
      <c r="B172" s="28"/>
      <c r="C172" s="116"/>
      <c r="D172" s="116"/>
      <c r="E172" s="29"/>
      <c r="F172" s="105"/>
      <c r="G172" s="105"/>
      <c r="H172" s="105"/>
      <c r="I172" s="105"/>
      <c r="J172" s="105"/>
      <c r="K172" s="29"/>
      <c r="L172" s="31"/>
      <c r="M172" s="29"/>
      <c r="N172" s="31"/>
      <c r="O172" s="29"/>
      <c r="P172" s="31"/>
      <c r="Q172" s="30"/>
      <c r="R172" s="31"/>
      <c r="S172" s="30"/>
      <c r="T172" s="30"/>
      <c r="U172" s="31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2"/>
      <c r="CS172" s="32"/>
      <c r="CT172" s="32"/>
      <c r="CU172" s="32"/>
      <c r="CV172" s="32"/>
      <c r="CW172" s="32"/>
      <c r="CX172" s="32"/>
      <c r="CY172" s="32"/>
      <c r="CZ172" s="32"/>
      <c r="DA172" s="32"/>
      <c r="DB172" s="32"/>
      <c r="DC172" s="32"/>
      <c r="DD172" s="32"/>
      <c r="DE172" s="32"/>
      <c r="DF172" s="32"/>
      <c r="DG172" s="32"/>
      <c r="DH172" s="32"/>
      <c r="DI172" s="32"/>
      <c r="DJ172" s="32"/>
      <c r="DK172" s="32"/>
      <c r="DL172" s="32"/>
      <c r="DM172" s="32"/>
      <c r="DN172" s="32"/>
      <c r="DO172" s="32"/>
      <c r="DP172" s="32"/>
      <c r="DQ172" s="32"/>
      <c r="DR172" s="32"/>
      <c r="DS172" s="32"/>
      <c r="DT172" s="32"/>
      <c r="DU172" s="32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  <c r="EG172" s="32"/>
      <c r="EH172" s="32"/>
      <c r="EI172" s="32"/>
      <c r="EJ172" s="32"/>
      <c r="EK172" s="32"/>
      <c r="EL172" s="32"/>
      <c r="EM172" s="32"/>
      <c r="EN172" s="32"/>
      <c r="EO172" s="32"/>
      <c r="EP172" s="32"/>
      <c r="EQ172" s="32"/>
      <c r="ER172" s="32"/>
      <c r="ES172" s="32"/>
      <c r="ET172" s="32"/>
      <c r="EU172" s="32"/>
      <c r="EV172" s="32"/>
      <c r="EW172" s="32"/>
      <c r="EX172" s="32"/>
      <c r="EY172" s="32"/>
      <c r="EZ172" s="32"/>
      <c r="FA172" s="32"/>
      <c r="FB172" s="32"/>
      <c r="FC172" s="32"/>
      <c r="FD172" s="32"/>
      <c r="FE172" s="32"/>
      <c r="FF172" s="32"/>
      <c r="FG172" s="32"/>
      <c r="FH172" s="32"/>
      <c r="FI172" s="32"/>
      <c r="FJ172" s="32"/>
      <c r="FK172" s="32"/>
      <c r="FL172" s="32"/>
      <c r="FM172" s="32"/>
      <c r="FN172" s="32"/>
      <c r="FO172" s="32"/>
      <c r="FP172" s="32"/>
      <c r="FQ172" s="32"/>
      <c r="FR172" s="32"/>
      <c r="FS172" s="32"/>
      <c r="FT172" s="32"/>
      <c r="FU172" s="32"/>
      <c r="FV172" s="32"/>
      <c r="FW172" s="32"/>
      <c r="FX172" s="32"/>
      <c r="FY172" s="32"/>
      <c r="FZ172" s="32"/>
      <c r="GA172" s="32"/>
      <c r="GB172" s="32"/>
      <c r="GC172" s="32"/>
      <c r="GD172" s="32"/>
      <c r="GE172" s="32"/>
      <c r="GF172" s="32"/>
      <c r="GG172" s="32"/>
      <c r="GH172" s="32"/>
      <c r="GI172" s="32"/>
      <c r="GJ172" s="32"/>
      <c r="GK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32"/>
      <c r="GW172" s="32"/>
      <c r="GX172" s="32"/>
      <c r="GY172" s="32"/>
      <c r="GZ172" s="32"/>
      <c r="HA172" s="32"/>
      <c r="HB172" s="32"/>
      <c r="HC172" s="32"/>
      <c r="HD172" s="32"/>
      <c r="HE172" s="32"/>
      <c r="HF172" s="32"/>
      <c r="HG172" s="32"/>
      <c r="HH172" s="32"/>
      <c r="HI172" s="32"/>
      <c r="HJ172" s="32"/>
      <c r="HK172" s="32"/>
      <c r="HL172" s="32"/>
      <c r="HM172" s="32"/>
      <c r="HN172" s="32"/>
      <c r="HO172" s="32"/>
      <c r="HP172" s="32"/>
      <c r="HQ172" s="32"/>
      <c r="HR172" s="32"/>
      <c r="HS172" s="32"/>
      <c r="HT172" s="32"/>
      <c r="HU172" s="32"/>
      <c r="HV172" s="32"/>
      <c r="HW172" s="32"/>
      <c r="HX172" s="32"/>
      <c r="HY172" s="32"/>
      <c r="HZ172" s="32"/>
      <c r="IA172" s="32"/>
      <c r="IB172" s="32"/>
      <c r="IC172" s="32"/>
      <c r="ID172" s="32"/>
      <c r="IE172" s="32"/>
      <c r="IF172" s="32"/>
      <c r="IG172" s="32"/>
      <c r="IH172" s="32"/>
      <c r="II172" s="32"/>
      <c r="IJ172" s="32"/>
      <c r="IK172" s="32"/>
      <c r="IL172" s="32"/>
      <c r="IM172" s="32"/>
      <c r="IN172" s="32"/>
      <c r="IO172" s="32"/>
      <c r="IP172" s="32"/>
      <c r="IQ172" s="32"/>
      <c r="IR172" s="32"/>
      <c r="IS172" s="32"/>
      <c r="IT172" s="32"/>
      <c r="IU172" s="32"/>
      <c r="IV172" s="32"/>
    </row>
    <row r="173" spans="1:256" s="1" customFormat="1">
      <c r="A173" s="32"/>
      <c r="B173" s="28"/>
      <c r="C173" s="116"/>
      <c r="D173" s="116"/>
      <c r="E173" s="29"/>
      <c r="F173" s="105"/>
      <c r="G173" s="105"/>
      <c r="H173" s="105"/>
      <c r="I173" s="105"/>
      <c r="J173" s="105"/>
      <c r="K173" s="29"/>
      <c r="L173" s="31"/>
      <c r="M173" s="29"/>
      <c r="N173" s="31"/>
      <c r="O173" s="29"/>
      <c r="P173" s="31"/>
      <c r="Q173" s="30"/>
      <c r="R173" s="31"/>
      <c r="S173" s="30"/>
      <c r="T173" s="30"/>
      <c r="U173" s="31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  <c r="EQ173" s="32"/>
      <c r="ER173" s="32"/>
      <c r="ES173" s="32"/>
      <c r="ET173" s="32"/>
      <c r="EU173" s="32"/>
      <c r="EV173" s="32"/>
      <c r="EW173" s="32"/>
      <c r="EX173" s="32"/>
      <c r="EY173" s="32"/>
      <c r="EZ173" s="32"/>
      <c r="FA173" s="32"/>
      <c r="FB173" s="32"/>
      <c r="FC173" s="32"/>
      <c r="FD173" s="32"/>
      <c r="FE173" s="32"/>
      <c r="FF173" s="32"/>
      <c r="FG173" s="32"/>
      <c r="FH173" s="32"/>
      <c r="FI173" s="32"/>
      <c r="FJ173" s="32"/>
      <c r="FK173" s="32"/>
      <c r="FL173" s="32"/>
      <c r="FM173" s="32"/>
      <c r="FN173" s="32"/>
      <c r="FO173" s="32"/>
      <c r="FP173" s="32"/>
      <c r="FQ173" s="32"/>
      <c r="FR173" s="32"/>
      <c r="FS173" s="32"/>
      <c r="FT173" s="32"/>
      <c r="FU173" s="32"/>
      <c r="FV173" s="32"/>
      <c r="FW173" s="32"/>
      <c r="FX173" s="32"/>
      <c r="FY173" s="32"/>
      <c r="FZ173" s="32"/>
      <c r="GA173" s="32"/>
      <c r="GB173" s="32"/>
      <c r="GC173" s="32"/>
      <c r="GD173" s="32"/>
      <c r="GE173" s="32"/>
      <c r="GF173" s="32"/>
      <c r="GG173" s="32"/>
      <c r="GH173" s="32"/>
      <c r="GI173" s="32"/>
      <c r="GJ173" s="32"/>
      <c r="GK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32"/>
      <c r="IB173" s="32"/>
      <c r="IC173" s="32"/>
      <c r="ID173" s="32"/>
      <c r="IE173" s="32"/>
      <c r="IF173" s="32"/>
      <c r="IG173" s="32"/>
      <c r="IH173" s="32"/>
      <c r="II173" s="32"/>
      <c r="IJ173" s="32"/>
      <c r="IK173" s="32"/>
      <c r="IL173" s="32"/>
      <c r="IM173" s="32"/>
      <c r="IN173" s="32"/>
      <c r="IO173" s="32"/>
      <c r="IP173" s="32"/>
      <c r="IQ173" s="32"/>
      <c r="IR173" s="32"/>
      <c r="IS173" s="32"/>
      <c r="IT173" s="32"/>
      <c r="IU173" s="32"/>
      <c r="IV173" s="32"/>
    </row>
    <row r="174" spans="1:256" s="1" customFormat="1">
      <c r="A174" s="32"/>
      <c r="B174" s="28"/>
      <c r="C174" s="116"/>
      <c r="D174" s="116"/>
      <c r="E174" s="29"/>
      <c r="F174" s="105"/>
      <c r="G174" s="105"/>
      <c r="H174" s="105"/>
      <c r="I174" s="105"/>
      <c r="J174" s="105"/>
      <c r="K174" s="29"/>
      <c r="L174" s="31"/>
      <c r="M174" s="29"/>
      <c r="N174" s="31"/>
      <c r="O174" s="29"/>
      <c r="P174" s="31"/>
      <c r="Q174" s="30"/>
      <c r="R174" s="31"/>
      <c r="S174" s="30"/>
      <c r="T174" s="30"/>
      <c r="U174" s="31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  <c r="EO174" s="32"/>
      <c r="EP174" s="32"/>
      <c r="EQ174" s="32"/>
      <c r="ER174" s="32"/>
      <c r="ES174" s="32"/>
      <c r="ET174" s="32"/>
      <c r="EU174" s="32"/>
      <c r="EV174" s="32"/>
      <c r="EW174" s="32"/>
      <c r="EX174" s="32"/>
      <c r="EY174" s="32"/>
      <c r="EZ174" s="32"/>
      <c r="FA174" s="32"/>
      <c r="FB174" s="32"/>
      <c r="FC174" s="32"/>
      <c r="FD174" s="32"/>
      <c r="FE174" s="32"/>
      <c r="FF174" s="32"/>
      <c r="FG174" s="32"/>
      <c r="FH174" s="32"/>
      <c r="FI174" s="32"/>
      <c r="FJ174" s="32"/>
      <c r="FK174" s="32"/>
      <c r="FL174" s="32"/>
      <c r="FM174" s="32"/>
      <c r="FN174" s="32"/>
      <c r="FO174" s="32"/>
      <c r="FP174" s="32"/>
      <c r="FQ174" s="32"/>
      <c r="FR174" s="32"/>
      <c r="FS174" s="32"/>
      <c r="FT174" s="32"/>
      <c r="FU174" s="32"/>
      <c r="FV174" s="32"/>
      <c r="FW174" s="32"/>
      <c r="FX174" s="32"/>
      <c r="FY174" s="32"/>
      <c r="FZ174" s="32"/>
      <c r="GA174" s="32"/>
      <c r="GB174" s="32"/>
      <c r="GC174" s="32"/>
      <c r="GD174" s="32"/>
      <c r="GE174" s="32"/>
      <c r="GF174" s="32"/>
      <c r="GG174" s="32"/>
      <c r="GH174" s="32"/>
      <c r="GI174" s="32"/>
      <c r="GJ174" s="32"/>
      <c r="GK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  <c r="HN174" s="32"/>
      <c r="HO174" s="32"/>
      <c r="HP174" s="32"/>
      <c r="HQ174" s="32"/>
      <c r="HR174" s="32"/>
      <c r="HS174" s="32"/>
      <c r="HT174" s="32"/>
      <c r="HU174" s="32"/>
      <c r="HV174" s="32"/>
      <c r="HW174" s="32"/>
      <c r="HX174" s="32"/>
      <c r="HY174" s="32"/>
      <c r="HZ174" s="32"/>
      <c r="IA174" s="32"/>
      <c r="IB174" s="32"/>
      <c r="IC174" s="32"/>
      <c r="ID174" s="32"/>
      <c r="IE174" s="32"/>
      <c r="IF174" s="32"/>
      <c r="IG174" s="32"/>
      <c r="IH174" s="32"/>
      <c r="II174" s="32"/>
      <c r="IJ174" s="32"/>
      <c r="IK174" s="32"/>
      <c r="IL174" s="32"/>
      <c r="IM174" s="32"/>
      <c r="IN174" s="32"/>
      <c r="IO174" s="32"/>
      <c r="IP174" s="32"/>
      <c r="IQ174" s="32"/>
      <c r="IR174" s="32"/>
      <c r="IS174" s="32"/>
      <c r="IT174" s="32"/>
      <c r="IU174" s="32"/>
      <c r="IV174" s="32"/>
    </row>
    <row r="175" spans="1:256" s="1" customFormat="1">
      <c r="A175" s="32"/>
      <c r="B175" s="28"/>
      <c r="C175" s="116"/>
      <c r="D175" s="116"/>
      <c r="E175" s="29"/>
      <c r="F175" s="105"/>
      <c r="G175" s="105"/>
      <c r="H175" s="105"/>
      <c r="I175" s="105"/>
      <c r="J175" s="105"/>
      <c r="K175" s="29"/>
      <c r="L175" s="31"/>
      <c r="M175" s="29"/>
      <c r="N175" s="31"/>
      <c r="O175" s="29"/>
      <c r="P175" s="31"/>
      <c r="Q175" s="30"/>
      <c r="R175" s="31"/>
      <c r="S175" s="30"/>
      <c r="T175" s="30"/>
      <c r="U175" s="31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  <c r="EP175" s="32"/>
      <c r="EQ175" s="32"/>
      <c r="ER175" s="32"/>
      <c r="ES175" s="32"/>
      <c r="ET175" s="32"/>
      <c r="EU175" s="32"/>
      <c r="EV175" s="32"/>
      <c r="EW175" s="32"/>
      <c r="EX175" s="32"/>
      <c r="EY175" s="32"/>
      <c r="EZ175" s="32"/>
      <c r="FA175" s="32"/>
      <c r="FB175" s="32"/>
      <c r="FC175" s="32"/>
      <c r="FD175" s="32"/>
      <c r="FE175" s="32"/>
      <c r="FF175" s="32"/>
      <c r="FG175" s="32"/>
      <c r="FH175" s="32"/>
      <c r="FI175" s="32"/>
      <c r="FJ175" s="32"/>
      <c r="FK175" s="32"/>
      <c r="FL175" s="32"/>
      <c r="FM175" s="32"/>
      <c r="FN175" s="32"/>
      <c r="FO175" s="32"/>
      <c r="FP175" s="32"/>
      <c r="FQ175" s="32"/>
      <c r="FR175" s="32"/>
      <c r="FS175" s="32"/>
      <c r="FT175" s="32"/>
      <c r="FU175" s="32"/>
      <c r="FV175" s="32"/>
      <c r="FW175" s="32"/>
      <c r="FX175" s="32"/>
      <c r="FY175" s="32"/>
      <c r="FZ175" s="32"/>
      <c r="GA175" s="32"/>
      <c r="GB175" s="32"/>
      <c r="GC175" s="32"/>
      <c r="GD175" s="32"/>
      <c r="GE175" s="32"/>
      <c r="GF175" s="32"/>
      <c r="GG175" s="32"/>
      <c r="GH175" s="32"/>
      <c r="GI175" s="32"/>
      <c r="GJ175" s="32"/>
      <c r="GK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32"/>
      <c r="IB175" s="32"/>
      <c r="IC175" s="32"/>
      <c r="ID175" s="32"/>
      <c r="IE175" s="32"/>
      <c r="IF175" s="32"/>
      <c r="IG175" s="32"/>
      <c r="IH175" s="32"/>
      <c r="II175" s="32"/>
      <c r="IJ175" s="32"/>
      <c r="IK175" s="32"/>
      <c r="IL175" s="32"/>
      <c r="IM175" s="32"/>
      <c r="IN175" s="32"/>
      <c r="IO175" s="32"/>
      <c r="IP175" s="32"/>
      <c r="IQ175" s="32"/>
      <c r="IR175" s="32"/>
      <c r="IS175" s="32"/>
      <c r="IT175" s="32"/>
      <c r="IU175" s="32"/>
      <c r="IV175" s="32"/>
    </row>
    <row r="176" spans="1:256" s="1" customFormat="1">
      <c r="A176" s="32"/>
      <c r="B176" s="28"/>
      <c r="C176" s="116"/>
      <c r="D176" s="116"/>
      <c r="E176" s="29"/>
      <c r="F176" s="105"/>
      <c r="G176" s="105"/>
      <c r="H176" s="105"/>
      <c r="I176" s="105"/>
      <c r="J176" s="105"/>
      <c r="K176" s="29"/>
      <c r="L176" s="31"/>
      <c r="M176" s="29"/>
      <c r="N176" s="31"/>
      <c r="O176" s="29"/>
      <c r="P176" s="31"/>
      <c r="Q176" s="30"/>
      <c r="R176" s="31"/>
      <c r="S176" s="30"/>
      <c r="T176" s="30"/>
      <c r="U176" s="31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2"/>
      <c r="BX176" s="32"/>
      <c r="BY176" s="32"/>
      <c r="BZ176" s="32"/>
      <c r="CA176" s="32"/>
      <c r="CB176" s="32"/>
      <c r="CC176" s="32"/>
      <c r="CD176" s="32"/>
      <c r="CE176" s="32"/>
      <c r="CF176" s="32"/>
      <c r="CG176" s="32"/>
      <c r="CH176" s="32"/>
      <c r="CI176" s="32"/>
      <c r="CJ176" s="32"/>
      <c r="CK176" s="32"/>
      <c r="CL176" s="32"/>
      <c r="CM176" s="32"/>
      <c r="CN176" s="32"/>
      <c r="CO176" s="32"/>
      <c r="CP176" s="32"/>
      <c r="CQ176" s="32"/>
      <c r="CR176" s="32"/>
      <c r="CS176" s="32"/>
      <c r="CT176" s="32"/>
      <c r="CU176" s="32"/>
      <c r="CV176" s="32"/>
      <c r="CW176" s="32"/>
      <c r="CX176" s="32"/>
      <c r="CY176" s="32"/>
      <c r="CZ176" s="32"/>
      <c r="DA176" s="32"/>
      <c r="DB176" s="32"/>
      <c r="DC176" s="32"/>
      <c r="DD176" s="32"/>
      <c r="DE176" s="32"/>
      <c r="DF176" s="32"/>
      <c r="DG176" s="32"/>
      <c r="DH176" s="32"/>
      <c r="DI176" s="32"/>
      <c r="DJ176" s="32"/>
      <c r="DK176" s="32"/>
      <c r="DL176" s="32"/>
      <c r="DM176" s="32"/>
      <c r="DN176" s="32"/>
      <c r="DO176" s="32"/>
      <c r="DP176" s="32"/>
      <c r="DQ176" s="32"/>
      <c r="DR176" s="32"/>
      <c r="DS176" s="32"/>
      <c r="DT176" s="32"/>
      <c r="DU176" s="32"/>
      <c r="DV176" s="32"/>
      <c r="DW176" s="32"/>
      <c r="DX176" s="32"/>
      <c r="DY176" s="32"/>
      <c r="DZ176" s="32"/>
      <c r="EA176" s="32"/>
      <c r="EB176" s="32"/>
      <c r="EC176" s="32"/>
      <c r="ED176" s="32"/>
      <c r="EE176" s="32"/>
      <c r="EF176" s="32"/>
      <c r="EG176" s="32"/>
      <c r="EH176" s="32"/>
      <c r="EI176" s="32"/>
      <c r="EJ176" s="32"/>
      <c r="EK176" s="32"/>
      <c r="EL176" s="32"/>
      <c r="EM176" s="32"/>
      <c r="EN176" s="32"/>
      <c r="EO176" s="32"/>
      <c r="EP176" s="32"/>
      <c r="EQ176" s="32"/>
      <c r="ER176" s="32"/>
      <c r="ES176" s="32"/>
      <c r="ET176" s="32"/>
      <c r="EU176" s="32"/>
      <c r="EV176" s="32"/>
      <c r="EW176" s="32"/>
      <c r="EX176" s="32"/>
      <c r="EY176" s="32"/>
      <c r="EZ176" s="32"/>
      <c r="FA176" s="32"/>
      <c r="FB176" s="32"/>
      <c r="FC176" s="32"/>
      <c r="FD176" s="32"/>
      <c r="FE176" s="32"/>
      <c r="FF176" s="32"/>
      <c r="FG176" s="32"/>
      <c r="FH176" s="32"/>
      <c r="FI176" s="32"/>
      <c r="FJ176" s="32"/>
      <c r="FK176" s="32"/>
      <c r="FL176" s="32"/>
      <c r="FM176" s="32"/>
      <c r="FN176" s="32"/>
      <c r="FO176" s="32"/>
      <c r="FP176" s="32"/>
      <c r="FQ176" s="32"/>
      <c r="FR176" s="32"/>
      <c r="FS176" s="32"/>
      <c r="FT176" s="32"/>
      <c r="FU176" s="32"/>
      <c r="FV176" s="32"/>
      <c r="FW176" s="32"/>
      <c r="FX176" s="32"/>
      <c r="FY176" s="32"/>
      <c r="FZ176" s="32"/>
      <c r="GA176" s="32"/>
      <c r="GB176" s="32"/>
      <c r="GC176" s="32"/>
      <c r="GD176" s="32"/>
      <c r="GE176" s="32"/>
      <c r="GF176" s="32"/>
      <c r="GG176" s="32"/>
      <c r="GH176" s="32"/>
      <c r="GI176" s="32"/>
      <c r="GJ176" s="32"/>
      <c r="GK176" s="32"/>
      <c r="GL176" s="32"/>
      <c r="GM176" s="32"/>
      <c r="GN176" s="32"/>
      <c r="GO176" s="32"/>
      <c r="GP176" s="32"/>
      <c r="GQ176" s="32"/>
      <c r="GR176" s="32"/>
      <c r="GS176" s="32"/>
      <c r="GT176" s="32"/>
      <c r="GU176" s="32"/>
      <c r="GV176" s="32"/>
      <c r="GW176" s="32"/>
      <c r="GX176" s="32"/>
      <c r="GY176" s="32"/>
      <c r="GZ176" s="32"/>
      <c r="HA176" s="32"/>
      <c r="HB176" s="32"/>
      <c r="HC176" s="32"/>
      <c r="HD176" s="32"/>
      <c r="HE176" s="32"/>
      <c r="HF176" s="32"/>
      <c r="HG176" s="32"/>
      <c r="HH176" s="32"/>
      <c r="HI176" s="32"/>
      <c r="HJ176" s="32"/>
      <c r="HK176" s="32"/>
      <c r="HL176" s="32"/>
      <c r="HM176" s="32"/>
      <c r="HN176" s="32"/>
      <c r="HO176" s="32"/>
      <c r="HP176" s="32"/>
      <c r="HQ176" s="32"/>
      <c r="HR176" s="32"/>
      <c r="HS176" s="32"/>
      <c r="HT176" s="32"/>
      <c r="HU176" s="32"/>
      <c r="HV176" s="32"/>
      <c r="HW176" s="32"/>
      <c r="HX176" s="32"/>
      <c r="HY176" s="32"/>
      <c r="HZ176" s="32"/>
      <c r="IA176" s="32"/>
      <c r="IB176" s="32"/>
      <c r="IC176" s="32"/>
      <c r="ID176" s="32"/>
      <c r="IE176" s="32"/>
      <c r="IF176" s="32"/>
      <c r="IG176" s="32"/>
      <c r="IH176" s="32"/>
      <c r="II176" s="32"/>
      <c r="IJ176" s="32"/>
      <c r="IK176" s="32"/>
      <c r="IL176" s="32"/>
      <c r="IM176" s="32"/>
      <c r="IN176" s="32"/>
      <c r="IO176" s="32"/>
      <c r="IP176" s="32"/>
      <c r="IQ176" s="32"/>
      <c r="IR176" s="32"/>
      <c r="IS176" s="32"/>
      <c r="IT176" s="32"/>
      <c r="IU176" s="32"/>
      <c r="IV176" s="32"/>
    </row>
    <row r="177" spans="1:256" s="1" customFormat="1">
      <c r="A177" s="32"/>
      <c r="B177" s="28"/>
      <c r="C177" s="116"/>
      <c r="D177" s="116"/>
      <c r="E177" s="29"/>
      <c r="F177" s="105"/>
      <c r="G177" s="105"/>
      <c r="H177" s="105"/>
      <c r="I177" s="105"/>
      <c r="J177" s="105"/>
      <c r="K177" s="29"/>
      <c r="L177" s="31"/>
      <c r="M177" s="29"/>
      <c r="N177" s="31"/>
      <c r="O177" s="29"/>
      <c r="P177" s="31"/>
      <c r="Q177" s="30"/>
      <c r="R177" s="31"/>
      <c r="S177" s="30"/>
      <c r="T177" s="30"/>
      <c r="U177" s="31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  <c r="EG177" s="32"/>
      <c r="EH177" s="32"/>
      <c r="EI177" s="32"/>
      <c r="EJ177" s="32"/>
      <c r="EK177" s="32"/>
      <c r="EL177" s="32"/>
      <c r="EM177" s="32"/>
      <c r="EN177" s="32"/>
      <c r="EO177" s="32"/>
      <c r="EP177" s="32"/>
      <c r="EQ177" s="32"/>
      <c r="ER177" s="32"/>
      <c r="ES177" s="32"/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32"/>
      <c r="FS177" s="32"/>
      <c r="FT177" s="32"/>
      <c r="FU177" s="32"/>
      <c r="FV177" s="32"/>
      <c r="FW177" s="32"/>
      <c r="FX177" s="32"/>
      <c r="FY177" s="32"/>
      <c r="FZ177" s="32"/>
      <c r="GA177" s="32"/>
      <c r="GB177" s="32"/>
      <c r="GC177" s="32"/>
      <c r="GD177" s="32"/>
      <c r="GE177" s="32"/>
      <c r="GF177" s="32"/>
      <c r="GG177" s="32"/>
      <c r="GH177" s="32"/>
      <c r="GI177" s="32"/>
      <c r="GJ177" s="32"/>
      <c r="GK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32"/>
      <c r="IB177" s="32"/>
      <c r="IC177" s="32"/>
      <c r="ID177" s="32"/>
      <c r="IE177" s="32"/>
      <c r="IF177" s="32"/>
      <c r="IG177" s="32"/>
      <c r="IH177" s="32"/>
      <c r="II177" s="32"/>
      <c r="IJ177" s="32"/>
      <c r="IK177" s="32"/>
      <c r="IL177" s="32"/>
      <c r="IM177" s="32"/>
      <c r="IN177" s="32"/>
      <c r="IO177" s="32"/>
      <c r="IP177" s="32"/>
      <c r="IQ177" s="32"/>
      <c r="IR177" s="32"/>
      <c r="IS177" s="32"/>
      <c r="IT177" s="32"/>
      <c r="IU177" s="32"/>
      <c r="IV177" s="32"/>
    </row>
    <row r="178" spans="1:256" s="1" customFormat="1">
      <c r="A178" s="32"/>
      <c r="B178" s="28"/>
      <c r="C178" s="116"/>
      <c r="D178" s="116"/>
      <c r="E178" s="29"/>
      <c r="F178" s="105"/>
      <c r="G178" s="105"/>
      <c r="H178" s="105"/>
      <c r="I178" s="105"/>
      <c r="J178" s="105"/>
      <c r="K178" s="29"/>
      <c r="L178" s="31"/>
      <c r="M178" s="29"/>
      <c r="N178" s="31"/>
      <c r="O178" s="29"/>
      <c r="P178" s="31"/>
      <c r="Q178" s="30"/>
      <c r="R178" s="31"/>
      <c r="S178" s="30"/>
      <c r="T178" s="30"/>
      <c r="U178" s="31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32"/>
      <c r="DK178" s="32"/>
      <c r="DL178" s="32"/>
      <c r="DM178" s="32"/>
      <c r="DN178" s="32"/>
      <c r="DO178" s="32"/>
      <c r="DP178" s="32"/>
      <c r="DQ178" s="32"/>
      <c r="DR178" s="32"/>
      <c r="DS178" s="32"/>
      <c r="DT178" s="32"/>
      <c r="DU178" s="32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  <c r="EG178" s="32"/>
      <c r="EH178" s="32"/>
      <c r="EI178" s="32"/>
      <c r="EJ178" s="32"/>
      <c r="EK178" s="32"/>
      <c r="EL178" s="32"/>
      <c r="EM178" s="32"/>
      <c r="EN178" s="32"/>
      <c r="EO178" s="32"/>
      <c r="EP178" s="32"/>
      <c r="EQ178" s="32"/>
      <c r="ER178" s="32"/>
      <c r="ES178" s="32"/>
      <c r="ET178" s="32"/>
      <c r="EU178" s="32"/>
      <c r="EV178" s="32"/>
      <c r="EW178" s="32"/>
      <c r="EX178" s="32"/>
      <c r="EY178" s="32"/>
      <c r="EZ178" s="32"/>
      <c r="FA178" s="32"/>
      <c r="FB178" s="32"/>
      <c r="FC178" s="32"/>
      <c r="FD178" s="32"/>
      <c r="FE178" s="32"/>
      <c r="FF178" s="32"/>
      <c r="FG178" s="32"/>
      <c r="FH178" s="32"/>
      <c r="FI178" s="32"/>
      <c r="FJ178" s="32"/>
      <c r="FK178" s="32"/>
      <c r="FL178" s="32"/>
      <c r="FM178" s="32"/>
      <c r="FN178" s="32"/>
      <c r="FO178" s="32"/>
      <c r="FP178" s="32"/>
      <c r="FQ178" s="32"/>
      <c r="FR178" s="32"/>
      <c r="FS178" s="32"/>
      <c r="FT178" s="32"/>
      <c r="FU178" s="32"/>
      <c r="FV178" s="32"/>
      <c r="FW178" s="32"/>
      <c r="FX178" s="32"/>
      <c r="FY178" s="32"/>
      <c r="FZ178" s="32"/>
      <c r="GA178" s="32"/>
      <c r="GB178" s="32"/>
      <c r="GC178" s="32"/>
      <c r="GD178" s="32"/>
      <c r="GE178" s="32"/>
      <c r="GF178" s="32"/>
      <c r="GG178" s="32"/>
      <c r="GH178" s="32"/>
      <c r="GI178" s="32"/>
      <c r="GJ178" s="32"/>
      <c r="GK178" s="32"/>
      <c r="GL178" s="32"/>
      <c r="GM178" s="32"/>
      <c r="GN178" s="32"/>
      <c r="GO178" s="32"/>
      <c r="GP178" s="32"/>
      <c r="GQ178" s="32"/>
      <c r="GR178" s="32"/>
      <c r="GS178" s="32"/>
      <c r="GT178" s="32"/>
      <c r="GU178" s="32"/>
      <c r="GV178" s="32"/>
      <c r="GW178" s="32"/>
      <c r="GX178" s="32"/>
      <c r="GY178" s="32"/>
      <c r="GZ178" s="32"/>
      <c r="HA178" s="32"/>
      <c r="HB178" s="32"/>
      <c r="HC178" s="32"/>
      <c r="HD178" s="32"/>
      <c r="HE178" s="32"/>
      <c r="HF178" s="32"/>
      <c r="HG178" s="32"/>
      <c r="HH178" s="32"/>
      <c r="HI178" s="32"/>
      <c r="HJ178" s="32"/>
      <c r="HK178" s="32"/>
      <c r="HL178" s="32"/>
      <c r="HM178" s="32"/>
      <c r="HN178" s="32"/>
      <c r="HO178" s="32"/>
      <c r="HP178" s="32"/>
      <c r="HQ178" s="32"/>
      <c r="HR178" s="32"/>
      <c r="HS178" s="32"/>
      <c r="HT178" s="32"/>
      <c r="HU178" s="32"/>
      <c r="HV178" s="32"/>
      <c r="HW178" s="32"/>
      <c r="HX178" s="32"/>
      <c r="HY178" s="32"/>
      <c r="HZ178" s="32"/>
      <c r="IA178" s="32"/>
      <c r="IB178" s="32"/>
      <c r="IC178" s="32"/>
      <c r="ID178" s="32"/>
      <c r="IE178" s="32"/>
      <c r="IF178" s="32"/>
      <c r="IG178" s="32"/>
      <c r="IH178" s="32"/>
      <c r="II178" s="32"/>
      <c r="IJ178" s="32"/>
      <c r="IK178" s="32"/>
      <c r="IL178" s="32"/>
      <c r="IM178" s="32"/>
      <c r="IN178" s="32"/>
      <c r="IO178" s="32"/>
      <c r="IP178" s="32"/>
      <c r="IQ178" s="32"/>
      <c r="IR178" s="32"/>
      <c r="IS178" s="32"/>
      <c r="IT178" s="32"/>
      <c r="IU178" s="32"/>
      <c r="IV178" s="32"/>
    </row>
    <row r="179" spans="1:256" s="1" customFormat="1">
      <c r="A179" s="32"/>
      <c r="B179" s="28"/>
      <c r="C179" s="116"/>
      <c r="D179" s="116"/>
      <c r="E179" s="29"/>
      <c r="F179" s="105"/>
      <c r="G179" s="105"/>
      <c r="H179" s="105"/>
      <c r="I179" s="105"/>
      <c r="J179" s="105"/>
      <c r="K179" s="29"/>
      <c r="L179" s="31"/>
      <c r="M179" s="29"/>
      <c r="N179" s="31"/>
      <c r="O179" s="29"/>
      <c r="P179" s="31"/>
      <c r="Q179" s="30"/>
      <c r="R179" s="31"/>
      <c r="S179" s="30"/>
      <c r="T179" s="30"/>
      <c r="U179" s="31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  <c r="BV179" s="32"/>
      <c r="BW179" s="32"/>
      <c r="BX179" s="32"/>
      <c r="BY179" s="32"/>
      <c r="BZ179" s="32"/>
      <c r="CA179" s="32"/>
      <c r="CB179" s="32"/>
      <c r="CC179" s="32"/>
      <c r="CD179" s="32"/>
      <c r="CE179" s="32"/>
      <c r="CF179" s="32"/>
      <c r="CG179" s="32"/>
      <c r="CH179" s="32"/>
      <c r="CI179" s="32"/>
      <c r="CJ179" s="32"/>
      <c r="CK179" s="32"/>
      <c r="CL179" s="32"/>
      <c r="CM179" s="32"/>
      <c r="CN179" s="32"/>
      <c r="CO179" s="32"/>
      <c r="CP179" s="32"/>
      <c r="CQ179" s="32"/>
      <c r="CR179" s="32"/>
      <c r="CS179" s="32"/>
      <c r="CT179" s="32"/>
      <c r="CU179" s="32"/>
      <c r="CV179" s="32"/>
      <c r="CW179" s="32"/>
      <c r="CX179" s="32"/>
      <c r="CY179" s="32"/>
      <c r="CZ179" s="32"/>
      <c r="DA179" s="32"/>
      <c r="DB179" s="32"/>
      <c r="DC179" s="32"/>
      <c r="DD179" s="32"/>
      <c r="DE179" s="32"/>
      <c r="DF179" s="32"/>
      <c r="DG179" s="32"/>
      <c r="DH179" s="32"/>
      <c r="DI179" s="32"/>
      <c r="DJ179" s="32"/>
      <c r="DK179" s="32"/>
      <c r="DL179" s="32"/>
      <c r="DM179" s="32"/>
      <c r="DN179" s="32"/>
      <c r="DO179" s="32"/>
      <c r="DP179" s="32"/>
      <c r="DQ179" s="32"/>
      <c r="DR179" s="32"/>
      <c r="DS179" s="32"/>
      <c r="DT179" s="32"/>
      <c r="DU179" s="32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  <c r="EG179" s="32"/>
      <c r="EH179" s="32"/>
      <c r="EI179" s="32"/>
      <c r="EJ179" s="32"/>
      <c r="EK179" s="32"/>
      <c r="EL179" s="32"/>
      <c r="EM179" s="32"/>
      <c r="EN179" s="32"/>
      <c r="EO179" s="32"/>
      <c r="EP179" s="32"/>
      <c r="EQ179" s="32"/>
      <c r="ER179" s="32"/>
      <c r="ES179" s="32"/>
      <c r="ET179" s="32"/>
      <c r="EU179" s="32"/>
      <c r="EV179" s="32"/>
      <c r="EW179" s="32"/>
      <c r="EX179" s="32"/>
      <c r="EY179" s="32"/>
      <c r="EZ179" s="32"/>
      <c r="FA179" s="32"/>
      <c r="FB179" s="32"/>
      <c r="FC179" s="32"/>
      <c r="FD179" s="32"/>
      <c r="FE179" s="32"/>
      <c r="FF179" s="32"/>
      <c r="FG179" s="32"/>
      <c r="FH179" s="32"/>
      <c r="FI179" s="32"/>
      <c r="FJ179" s="32"/>
      <c r="FK179" s="32"/>
      <c r="FL179" s="32"/>
      <c r="FM179" s="32"/>
      <c r="FN179" s="32"/>
      <c r="FO179" s="32"/>
      <c r="FP179" s="32"/>
      <c r="FQ179" s="32"/>
      <c r="FR179" s="32"/>
      <c r="FS179" s="32"/>
      <c r="FT179" s="32"/>
      <c r="FU179" s="32"/>
      <c r="FV179" s="32"/>
      <c r="FW179" s="32"/>
      <c r="FX179" s="32"/>
      <c r="FY179" s="32"/>
      <c r="FZ179" s="32"/>
      <c r="GA179" s="32"/>
      <c r="GB179" s="32"/>
      <c r="GC179" s="32"/>
      <c r="GD179" s="32"/>
      <c r="GE179" s="32"/>
      <c r="GF179" s="32"/>
      <c r="GG179" s="32"/>
      <c r="GH179" s="32"/>
      <c r="GI179" s="32"/>
      <c r="GJ179" s="32"/>
      <c r="GK179" s="32"/>
      <c r="GL179" s="32"/>
      <c r="GM179" s="32"/>
      <c r="GN179" s="32"/>
      <c r="GO179" s="32"/>
      <c r="GP179" s="32"/>
      <c r="GQ179" s="32"/>
      <c r="GR179" s="32"/>
      <c r="GS179" s="32"/>
      <c r="GT179" s="32"/>
      <c r="GU179" s="32"/>
      <c r="GV179" s="32"/>
      <c r="GW179" s="32"/>
      <c r="GX179" s="32"/>
      <c r="GY179" s="32"/>
      <c r="GZ179" s="32"/>
      <c r="HA179" s="32"/>
      <c r="HB179" s="32"/>
      <c r="HC179" s="32"/>
      <c r="HD179" s="32"/>
      <c r="HE179" s="32"/>
      <c r="HF179" s="32"/>
      <c r="HG179" s="32"/>
      <c r="HH179" s="32"/>
      <c r="HI179" s="32"/>
      <c r="HJ179" s="32"/>
      <c r="HK179" s="32"/>
      <c r="HL179" s="32"/>
      <c r="HM179" s="32"/>
      <c r="HN179" s="32"/>
      <c r="HO179" s="32"/>
      <c r="HP179" s="32"/>
      <c r="HQ179" s="32"/>
      <c r="HR179" s="32"/>
      <c r="HS179" s="32"/>
      <c r="HT179" s="32"/>
      <c r="HU179" s="32"/>
      <c r="HV179" s="32"/>
      <c r="HW179" s="32"/>
      <c r="HX179" s="32"/>
      <c r="HY179" s="32"/>
      <c r="HZ179" s="32"/>
      <c r="IA179" s="32"/>
      <c r="IB179" s="32"/>
      <c r="IC179" s="32"/>
      <c r="ID179" s="32"/>
      <c r="IE179" s="32"/>
      <c r="IF179" s="32"/>
      <c r="IG179" s="32"/>
      <c r="IH179" s="32"/>
      <c r="II179" s="32"/>
      <c r="IJ179" s="32"/>
      <c r="IK179" s="32"/>
      <c r="IL179" s="32"/>
      <c r="IM179" s="32"/>
      <c r="IN179" s="32"/>
      <c r="IO179" s="32"/>
      <c r="IP179" s="32"/>
      <c r="IQ179" s="32"/>
      <c r="IR179" s="32"/>
      <c r="IS179" s="32"/>
      <c r="IT179" s="32"/>
      <c r="IU179" s="32"/>
      <c r="IV179" s="32"/>
    </row>
    <row r="180" spans="1:256" s="1" customFormat="1">
      <c r="A180" s="32"/>
      <c r="B180" s="28"/>
      <c r="C180" s="116"/>
      <c r="D180" s="116"/>
      <c r="E180" s="29"/>
      <c r="F180" s="105"/>
      <c r="G180" s="105"/>
      <c r="H180" s="105"/>
      <c r="I180" s="105"/>
      <c r="J180" s="105"/>
      <c r="K180" s="29"/>
      <c r="L180" s="31"/>
      <c r="M180" s="29"/>
      <c r="N180" s="31"/>
      <c r="O180" s="29"/>
      <c r="P180" s="31"/>
      <c r="Q180" s="30"/>
      <c r="R180" s="31"/>
      <c r="S180" s="30"/>
      <c r="T180" s="30"/>
      <c r="U180" s="31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32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  <c r="EO180" s="32"/>
      <c r="EP180" s="32"/>
      <c r="EQ180" s="32"/>
      <c r="ER180" s="32"/>
      <c r="ES180" s="32"/>
      <c r="ET180" s="32"/>
      <c r="EU180" s="32"/>
      <c r="EV180" s="32"/>
      <c r="EW180" s="32"/>
      <c r="EX180" s="32"/>
      <c r="EY180" s="32"/>
      <c r="EZ180" s="32"/>
      <c r="FA180" s="32"/>
      <c r="FB180" s="32"/>
      <c r="FC180" s="32"/>
      <c r="FD180" s="32"/>
      <c r="FE180" s="32"/>
      <c r="FF180" s="32"/>
      <c r="FG180" s="32"/>
      <c r="FH180" s="32"/>
      <c r="FI180" s="32"/>
      <c r="FJ180" s="32"/>
      <c r="FK180" s="32"/>
      <c r="FL180" s="32"/>
      <c r="FM180" s="32"/>
      <c r="FN180" s="32"/>
      <c r="FO180" s="32"/>
      <c r="FP180" s="32"/>
      <c r="FQ180" s="32"/>
      <c r="FR180" s="32"/>
      <c r="FS180" s="32"/>
      <c r="FT180" s="32"/>
      <c r="FU180" s="32"/>
      <c r="FV180" s="32"/>
      <c r="FW180" s="32"/>
      <c r="FX180" s="32"/>
      <c r="FY180" s="32"/>
      <c r="FZ180" s="32"/>
      <c r="GA180" s="32"/>
      <c r="GB180" s="32"/>
      <c r="GC180" s="32"/>
      <c r="GD180" s="32"/>
      <c r="GE180" s="32"/>
      <c r="GF180" s="32"/>
      <c r="GG180" s="32"/>
      <c r="GH180" s="32"/>
      <c r="GI180" s="32"/>
      <c r="GJ180" s="32"/>
      <c r="GK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32"/>
      <c r="II180" s="32"/>
      <c r="IJ180" s="32"/>
      <c r="IK180" s="32"/>
      <c r="IL180" s="32"/>
      <c r="IM180" s="32"/>
      <c r="IN180" s="32"/>
      <c r="IO180" s="32"/>
      <c r="IP180" s="32"/>
      <c r="IQ180" s="32"/>
      <c r="IR180" s="32"/>
      <c r="IS180" s="32"/>
      <c r="IT180" s="32"/>
      <c r="IU180" s="32"/>
      <c r="IV180" s="32"/>
    </row>
    <row r="181" spans="1:256" s="1" customFormat="1">
      <c r="A181" s="32"/>
      <c r="B181" s="28"/>
      <c r="C181" s="116"/>
      <c r="D181" s="116"/>
      <c r="E181" s="29"/>
      <c r="F181" s="105"/>
      <c r="G181" s="105"/>
      <c r="H181" s="105"/>
      <c r="I181" s="105"/>
      <c r="J181" s="105"/>
      <c r="K181" s="29"/>
      <c r="L181" s="31"/>
      <c r="M181" s="29"/>
      <c r="N181" s="31"/>
      <c r="O181" s="29"/>
      <c r="P181" s="31"/>
      <c r="Q181" s="30"/>
      <c r="R181" s="31"/>
      <c r="S181" s="30"/>
      <c r="T181" s="30"/>
      <c r="U181" s="31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32"/>
      <c r="DK181" s="32"/>
      <c r="DL181" s="32"/>
      <c r="DM181" s="32"/>
      <c r="DN181" s="32"/>
      <c r="DO181" s="32"/>
      <c r="DP181" s="32"/>
      <c r="DQ181" s="32"/>
      <c r="DR181" s="32"/>
      <c r="DS181" s="32"/>
      <c r="DT181" s="32"/>
      <c r="DU181" s="32"/>
      <c r="DV181" s="32"/>
      <c r="DW181" s="32"/>
      <c r="DX181" s="32"/>
      <c r="DY181" s="32"/>
      <c r="DZ181" s="32"/>
      <c r="EA181" s="32"/>
      <c r="EB181" s="32"/>
      <c r="EC181" s="32"/>
      <c r="ED181" s="32"/>
      <c r="EE181" s="32"/>
      <c r="EF181" s="32"/>
      <c r="EG181" s="32"/>
      <c r="EH181" s="32"/>
      <c r="EI181" s="32"/>
      <c r="EJ181" s="32"/>
      <c r="EK181" s="32"/>
      <c r="EL181" s="32"/>
      <c r="EM181" s="32"/>
      <c r="EN181" s="32"/>
      <c r="EO181" s="32"/>
      <c r="EP181" s="32"/>
      <c r="EQ181" s="32"/>
      <c r="ER181" s="32"/>
      <c r="ES181" s="32"/>
      <c r="ET181" s="32"/>
      <c r="EU181" s="32"/>
      <c r="EV181" s="32"/>
      <c r="EW181" s="32"/>
      <c r="EX181" s="32"/>
      <c r="EY181" s="32"/>
      <c r="EZ181" s="32"/>
      <c r="FA181" s="32"/>
      <c r="FB181" s="32"/>
      <c r="FC181" s="32"/>
      <c r="FD181" s="32"/>
      <c r="FE181" s="32"/>
      <c r="FF181" s="32"/>
      <c r="FG181" s="32"/>
      <c r="FH181" s="32"/>
      <c r="FI181" s="32"/>
      <c r="FJ181" s="32"/>
      <c r="FK181" s="32"/>
      <c r="FL181" s="32"/>
      <c r="FM181" s="32"/>
      <c r="FN181" s="32"/>
      <c r="FO181" s="32"/>
      <c r="FP181" s="32"/>
      <c r="FQ181" s="32"/>
      <c r="FR181" s="32"/>
      <c r="FS181" s="32"/>
      <c r="FT181" s="32"/>
      <c r="FU181" s="32"/>
      <c r="FV181" s="32"/>
      <c r="FW181" s="32"/>
      <c r="FX181" s="32"/>
      <c r="FY181" s="32"/>
      <c r="FZ181" s="32"/>
      <c r="GA181" s="32"/>
      <c r="GB181" s="32"/>
      <c r="GC181" s="32"/>
      <c r="GD181" s="32"/>
      <c r="GE181" s="32"/>
      <c r="GF181" s="32"/>
      <c r="GG181" s="32"/>
      <c r="GH181" s="32"/>
      <c r="GI181" s="32"/>
      <c r="GJ181" s="32"/>
      <c r="GK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  <c r="ID181" s="32"/>
      <c r="IE181" s="32"/>
      <c r="IF181" s="32"/>
      <c r="IG181" s="32"/>
      <c r="IH181" s="32"/>
      <c r="II181" s="32"/>
      <c r="IJ181" s="32"/>
      <c r="IK181" s="32"/>
      <c r="IL181" s="32"/>
      <c r="IM181" s="32"/>
      <c r="IN181" s="32"/>
      <c r="IO181" s="32"/>
      <c r="IP181" s="32"/>
      <c r="IQ181" s="32"/>
      <c r="IR181" s="32"/>
      <c r="IS181" s="32"/>
      <c r="IT181" s="32"/>
      <c r="IU181" s="32"/>
      <c r="IV181" s="32"/>
    </row>
    <row r="182" spans="1:256" s="1" customFormat="1">
      <c r="A182" s="32"/>
      <c r="B182" s="28"/>
      <c r="C182" s="116"/>
      <c r="D182" s="116"/>
      <c r="E182" s="29"/>
      <c r="F182" s="105"/>
      <c r="G182" s="105"/>
      <c r="H182" s="105"/>
      <c r="I182" s="105"/>
      <c r="J182" s="105"/>
      <c r="K182" s="29"/>
      <c r="L182" s="31"/>
      <c r="M182" s="29"/>
      <c r="N182" s="31"/>
      <c r="O182" s="29"/>
      <c r="P182" s="31"/>
      <c r="Q182" s="30"/>
      <c r="R182" s="31"/>
      <c r="S182" s="30"/>
      <c r="T182" s="30"/>
      <c r="U182" s="31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32"/>
      <c r="DK182" s="32"/>
      <c r="DL182" s="32"/>
      <c r="DM182" s="32"/>
      <c r="DN182" s="32"/>
      <c r="DO182" s="32"/>
      <c r="DP182" s="32"/>
      <c r="DQ182" s="32"/>
      <c r="DR182" s="32"/>
      <c r="DS182" s="32"/>
      <c r="DT182" s="32"/>
      <c r="DU182" s="32"/>
      <c r="DV182" s="32"/>
      <c r="DW182" s="32"/>
      <c r="DX182" s="32"/>
      <c r="DY182" s="32"/>
      <c r="DZ182" s="32"/>
      <c r="EA182" s="32"/>
      <c r="EB182" s="32"/>
      <c r="EC182" s="32"/>
      <c r="ED182" s="32"/>
      <c r="EE182" s="32"/>
      <c r="EF182" s="32"/>
      <c r="EG182" s="32"/>
      <c r="EH182" s="32"/>
      <c r="EI182" s="32"/>
      <c r="EJ182" s="32"/>
      <c r="EK182" s="32"/>
      <c r="EL182" s="32"/>
      <c r="EM182" s="32"/>
      <c r="EN182" s="32"/>
      <c r="EO182" s="32"/>
      <c r="EP182" s="32"/>
      <c r="EQ182" s="32"/>
      <c r="ER182" s="32"/>
      <c r="ES182" s="32"/>
      <c r="ET182" s="32"/>
      <c r="EU182" s="32"/>
      <c r="EV182" s="32"/>
      <c r="EW182" s="32"/>
      <c r="EX182" s="32"/>
      <c r="EY182" s="32"/>
      <c r="EZ182" s="32"/>
      <c r="FA182" s="32"/>
      <c r="FB182" s="32"/>
      <c r="FC182" s="32"/>
      <c r="FD182" s="32"/>
      <c r="FE182" s="32"/>
      <c r="FF182" s="32"/>
      <c r="FG182" s="32"/>
      <c r="FH182" s="32"/>
      <c r="FI182" s="32"/>
      <c r="FJ182" s="32"/>
      <c r="FK182" s="32"/>
      <c r="FL182" s="32"/>
      <c r="FM182" s="32"/>
      <c r="FN182" s="32"/>
      <c r="FO182" s="32"/>
      <c r="FP182" s="32"/>
      <c r="FQ182" s="32"/>
      <c r="FR182" s="32"/>
      <c r="FS182" s="32"/>
      <c r="FT182" s="32"/>
      <c r="FU182" s="32"/>
      <c r="FV182" s="32"/>
      <c r="FW182" s="32"/>
      <c r="FX182" s="32"/>
      <c r="FY182" s="32"/>
      <c r="FZ182" s="32"/>
      <c r="GA182" s="32"/>
      <c r="GB182" s="32"/>
      <c r="GC182" s="32"/>
      <c r="GD182" s="32"/>
      <c r="GE182" s="32"/>
      <c r="GF182" s="32"/>
      <c r="GG182" s="32"/>
      <c r="GH182" s="32"/>
      <c r="GI182" s="32"/>
      <c r="GJ182" s="32"/>
      <c r="GK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  <c r="ID182" s="32"/>
      <c r="IE182" s="32"/>
      <c r="IF182" s="32"/>
      <c r="IG182" s="32"/>
      <c r="IH182" s="32"/>
      <c r="II182" s="32"/>
      <c r="IJ182" s="32"/>
      <c r="IK182" s="32"/>
      <c r="IL182" s="32"/>
      <c r="IM182" s="32"/>
      <c r="IN182" s="32"/>
      <c r="IO182" s="32"/>
      <c r="IP182" s="32"/>
      <c r="IQ182" s="32"/>
      <c r="IR182" s="32"/>
      <c r="IS182" s="32"/>
      <c r="IT182" s="32"/>
      <c r="IU182" s="32"/>
      <c r="IV182" s="32"/>
    </row>
    <row r="183" spans="1:256" s="1" customFormat="1">
      <c r="A183" s="32"/>
      <c r="B183" s="28"/>
      <c r="C183" s="116"/>
      <c r="D183" s="116"/>
      <c r="E183" s="29"/>
      <c r="F183" s="105"/>
      <c r="G183" s="105"/>
      <c r="H183" s="105"/>
      <c r="I183" s="105"/>
      <c r="J183" s="105"/>
      <c r="K183" s="29"/>
      <c r="L183" s="31"/>
      <c r="M183" s="29"/>
      <c r="N183" s="31"/>
      <c r="O183" s="29"/>
      <c r="P183" s="31"/>
      <c r="Q183" s="30"/>
      <c r="R183" s="31"/>
      <c r="S183" s="30"/>
      <c r="T183" s="30"/>
      <c r="U183" s="31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  <c r="BX183" s="32"/>
      <c r="BY183" s="32"/>
      <c r="BZ183" s="32"/>
      <c r="CA183" s="32"/>
      <c r="CB183" s="32"/>
      <c r="CC183" s="32"/>
      <c r="CD183" s="32"/>
      <c r="CE183" s="32"/>
      <c r="CF183" s="32"/>
      <c r="CG183" s="32"/>
      <c r="CH183" s="32"/>
      <c r="CI183" s="32"/>
      <c r="CJ183" s="32"/>
      <c r="CK183" s="32"/>
      <c r="CL183" s="32"/>
      <c r="CM183" s="32"/>
      <c r="CN183" s="32"/>
      <c r="CO183" s="32"/>
      <c r="CP183" s="32"/>
      <c r="CQ183" s="32"/>
      <c r="CR183" s="32"/>
      <c r="CS183" s="32"/>
      <c r="CT183" s="32"/>
      <c r="CU183" s="32"/>
      <c r="CV183" s="32"/>
      <c r="CW183" s="32"/>
      <c r="CX183" s="32"/>
      <c r="CY183" s="32"/>
      <c r="CZ183" s="32"/>
      <c r="DA183" s="32"/>
      <c r="DB183" s="32"/>
      <c r="DC183" s="32"/>
      <c r="DD183" s="32"/>
      <c r="DE183" s="32"/>
      <c r="DF183" s="32"/>
      <c r="DG183" s="32"/>
      <c r="DH183" s="32"/>
      <c r="DI183" s="32"/>
      <c r="DJ183" s="32"/>
      <c r="DK183" s="32"/>
      <c r="DL183" s="32"/>
      <c r="DM183" s="32"/>
      <c r="DN183" s="32"/>
      <c r="DO183" s="32"/>
      <c r="DP183" s="32"/>
      <c r="DQ183" s="32"/>
      <c r="DR183" s="32"/>
      <c r="DS183" s="32"/>
      <c r="DT183" s="32"/>
      <c r="DU183" s="32"/>
      <c r="DV183" s="32"/>
      <c r="DW183" s="32"/>
      <c r="DX183" s="32"/>
      <c r="DY183" s="32"/>
      <c r="DZ183" s="32"/>
      <c r="EA183" s="32"/>
      <c r="EB183" s="32"/>
      <c r="EC183" s="32"/>
      <c r="ED183" s="32"/>
      <c r="EE183" s="32"/>
      <c r="EF183" s="32"/>
      <c r="EG183" s="32"/>
      <c r="EH183" s="32"/>
      <c r="EI183" s="32"/>
      <c r="EJ183" s="32"/>
      <c r="EK183" s="32"/>
      <c r="EL183" s="32"/>
      <c r="EM183" s="32"/>
      <c r="EN183" s="32"/>
      <c r="EO183" s="32"/>
      <c r="EP183" s="32"/>
      <c r="EQ183" s="32"/>
      <c r="ER183" s="32"/>
      <c r="ES183" s="32"/>
      <c r="ET183" s="32"/>
      <c r="EU183" s="32"/>
      <c r="EV183" s="32"/>
      <c r="EW183" s="32"/>
      <c r="EX183" s="32"/>
      <c r="EY183" s="32"/>
      <c r="EZ183" s="32"/>
      <c r="FA183" s="32"/>
      <c r="FB183" s="32"/>
      <c r="FC183" s="32"/>
      <c r="FD183" s="32"/>
      <c r="FE183" s="32"/>
      <c r="FF183" s="32"/>
      <c r="FG183" s="32"/>
      <c r="FH183" s="32"/>
      <c r="FI183" s="32"/>
      <c r="FJ183" s="32"/>
      <c r="FK183" s="32"/>
      <c r="FL183" s="32"/>
      <c r="FM183" s="32"/>
      <c r="FN183" s="32"/>
      <c r="FO183" s="32"/>
      <c r="FP183" s="32"/>
      <c r="FQ183" s="32"/>
      <c r="FR183" s="32"/>
      <c r="FS183" s="32"/>
      <c r="FT183" s="32"/>
      <c r="FU183" s="32"/>
      <c r="FV183" s="32"/>
      <c r="FW183" s="32"/>
      <c r="FX183" s="32"/>
      <c r="FY183" s="32"/>
      <c r="FZ183" s="32"/>
      <c r="GA183" s="32"/>
      <c r="GB183" s="32"/>
      <c r="GC183" s="32"/>
      <c r="GD183" s="32"/>
      <c r="GE183" s="32"/>
      <c r="GF183" s="32"/>
      <c r="GG183" s="32"/>
      <c r="GH183" s="32"/>
      <c r="GI183" s="32"/>
      <c r="GJ183" s="32"/>
      <c r="GK183" s="32"/>
      <c r="GL183" s="32"/>
      <c r="GM183" s="32"/>
      <c r="GN183" s="32"/>
      <c r="GO183" s="32"/>
      <c r="GP183" s="32"/>
      <c r="GQ183" s="32"/>
      <c r="GR183" s="32"/>
      <c r="GS183" s="32"/>
      <c r="GT183" s="32"/>
      <c r="GU183" s="32"/>
      <c r="GV183" s="32"/>
      <c r="GW183" s="32"/>
      <c r="GX183" s="32"/>
      <c r="GY183" s="32"/>
      <c r="GZ183" s="32"/>
      <c r="HA183" s="32"/>
      <c r="HB183" s="32"/>
      <c r="HC183" s="32"/>
      <c r="HD183" s="32"/>
      <c r="HE183" s="32"/>
      <c r="HF183" s="32"/>
      <c r="HG183" s="32"/>
      <c r="HH183" s="32"/>
      <c r="HI183" s="32"/>
      <c r="HJ183" s="32"/>
      <c r="HK183" s="32"/>
      <c r="HL183" s="32"/>
      <c r="HM183" s="32"/>
      <c r="HN183" s="32"/>
      <c r="HO183" s="32"/>
      <c r="HP183" s="32"/>
      <c r="HQ183" s="32"/>
      <c r="HR183" s="32"/>
      <c r="HS183" s="32"/>
      <c r="HT183" s="32"/>
      <c r="HU183" s="32"/>
      <c r="HV183" s="32"/>
      <c r="HW183" s="32"/>
      <c r="HX183" s="32"/>
      <c r="HY183" s="32"/>
      <c r="HZ183" s="32"/>
      <c r="IA183" s="32"/>
      <c r="IB183" s="32"/>
      <c r="IC183" s="32"/>
      <c r="ID183" s="32"/>
      <c r="IE183" s="32"/>
      <c r="IF183" s="32"/>
      <c r="IG183" s="32"/>
      <c r="IH183" s="32"/>
      <c r="II183" s="32"/>
      <c r="IJ183" s="32"/>
      <c r="IK183" s="32"/>
      <c r="IL183" s="32"/>
      <c r="IM183" s="32"/>
      <c r="IN183" s="32"/>
      <c r="IO183" s="32"/>
      <c r="IP183" s="32"/>
      <c r="IQ183" s="32"/>
      <c r="IR183" s="32"/>
      <c r="IS183" s="32"/>
      <c r="IT183" s="32"/>
      <c r="IU183" s="32"/>
      <c r="IV183" s="32"/>
    </row>
    <row r="184" spans="1:256" s="1" customFormat="1">
      <c r="A184" s="32"/>
      <c r="B184" s="28"/>
      <c r="C184" s="116"/>
      <c r="D184" s="116"/>
      <c r="E184" s="29"/>
      <c r="F184" s="105"/>
      <c r="G184" s="105"/>
      <c r="H184" s="105"/>
      <c r="I184" s="105"/>
      <c r="J184" s="105"/>
      <c r="K184" s="29"/>
      <c r="L184" s="31"/>
      <c r="M184" s="29"/>
      <c r="N184" s="31"/>
      <c r="O184" s="29"/>
      <c r="P184" s="31"/>
      <c r="Q184" s="30"/>
      <c r="R184" s="31"/>
      <c r="S184" s="30"/>
      <c r="T184" s="30"/>
      <c r="U184" s="31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  <c r="BU184" s="32"/>
      <c r="BV184" s="32"/>
      <c r="BW184" s="32"/>
      <c r="BX184" s="32"/>
      <c r="BY184" s="32"/>
      <c r="BZ184" s="32"/>
      <c r="CA184" s="32"/>
      <c r="CB184" s="32"/>
      <c r="CC184" s="32"/>
      <c r="CD184" s="32"/>
      <c r="CE184" s="32"/>
      <c r="CF184" s="32"/>
      <c r="CG184" s="32"/>
      <c r="CH184" s="32"/>
      <c r="CI184" s="32"/>
      <c r="CJ184" s="32"/>
      <c r="CK184" s="32"/>
      <c r="CL184" s="32"/>
      <c r="CM184" s="32"/>
      <c r="CN184" s="32"/>
      <c r="CO184" s="32"/>
      <c r="CP184" s="32"/>
      <c r="CQ184" s="32"/>
      <c r="CR184" s="32"/>
      <c r="CS184" s="32"/>
      <c r="CT184" s="32"/>
      <c r="CU184" s="32"/>
      <c r="CV184" s="32"/>
      <c r="CW184" s="32"/>
      <c r="CX184" s="32"/>
      <c r="CY184" s="32"/>
      <c r="CZ184" s="32"/>
      <c r="DA184" s="32"/>
      <c r="DB184" s="32"/>
      <c r="DC184" s="32"/>
      <c r="DD184" s="32"/>
      <c r="DE184" s="32"/>
      <c r="DF184" s="32"/>
      <c r="DG184" s="32"/>
      <c r="DH184" s="32"/>
      <c r="DI184" s="32"/>
      <c r="DJ184" s="32"/>
      <c r="DK184" s="32"/>
      <c r="DL184" s="32"/>
      <c r="DM184" s="32"/>
      <c r="DN184" s="32"/>
      <c r="DO184" s="32"/>
      <c r="DP184" s="32"/>
      <c r="DQ184" s="32"/>
      <c r="DR184" s="32"/>
      <c r="DS184" s="32"/>
      <c r="DT184" s="32"/>
      <c r="DU184" s="32"/>
      <c r="DV184" s="32"/>
      <c r="DW184" s="32"/>
      <c r="DX184" s="32"/>
      <c r="DY184" s="32"/>
      <c r="DZ184" s="32"/>
      <c r="EA184" s="32"/>
      <c r="EB184" s="32"/>
      <c r="EC184" s="32"/>
      <c r="ED184" s="32"/>
      <c r="EE184" s="32"/>
      <c r="EF184" s="32"/>
      <c r="EG184" s="32"/>
      <c r="EH184" s="32"/>
      <c r="EI184" s="32"/>
      <c r="EJ184" s="32"/>
      <c r="EK184" s="32"/>
      <c r="EL184" s="32"/>
      <c r="EM184" s="32"/>
      <c r="EN184" s="32"/>
      <c r="EO184" s="32"/>
      <c r="EP184" s="32"/>
      <c r="EQ184" s="32"/>
      <c r="ER184" s="32"/>
      <c r="ES184" s="32"/>
      <c r="ET184" s="32"/>
      <c r="EU184" s="32"/>
      <c r="EV184" s="32"/>
      <c r="EW184" s="32"/>
      <c r="EX184" s="32"/>
      <c r="EY184" s="32"/>
      <c r="EZ184" s="32"/>
      <c r="FA184" s="32"/>
      <c r="FB184" s="32"/>
      <c r="FC184" s="32"/>
      <c r="FD184" s="32"/>
      <c r="FE184" s="32"/>
      <c r="FF184" s="32"/>
      <c r="FG184" s="32"/>
      <c r="FH184" s="32"/>
      <c r="FI184" s="32"/>
      <c r="FJ184" s="32"/>
      <c r="FK184" s="32"/>
      <c r="FL184" s="32"/>
      <c r="FM184" s="32"/>
      <c r="FN184" s="32"/>
      <c r="FO184" s="32"/>
      <c r="FP184" s="32"/>
      <c r="FQ184" s="32"/>
      <c r="FR184" s="32"/>
      <c r="FS184" s="32"/>
      <c r="FT184" s="32"/>
      <c r="FU184" s="32"/>
      <c r="FV184" s="32"/>
      <c r="FW184" s="32"/>
      <c r="FX184" s="32"/>
      <c r="FY184" s="32"/>
      <c r="FZ184" s="32"/>
      <c r="GA184" s="32"/>
      <c r="GB184" s="32"/>
      <c r="GC184" s="32"/>
      <c r="GD184" s="32"/>
      <c r="GE184" s="32"/>
      <c r="GF184" s="32"/>
      <c r="GG184" s="32"/>
      <c r="GH184" s="32"/>
      <c r="GI184" s="32"/>
      <c r="GJ184" s="32"/>
      <c r="GK184" s="32"/>
      <c r="GL184" s="32"/>
      <c r="GM184" s="32"/>
      <c r="GN184" s="32"/>
      <c r="GO184" s="32"/>
      <c r="GP184" s="32"/>
      <c r="GQ184" s="32"/>
      <c r="GR184" s="32"/>
      <c r="GS184" s="32"/>
      <c r="GT184" s="32"/>
      <c r="GU184" s="32"/>
      <c r="GV184" s="32"/>
      <c r="GW184" s="32"/>
      <c r="GX184" s="32"/>
      <c r="GY184" s="32"/>
      <c r="GZ184" s="32"/>
      <c r="HA184" s="32"/>
      <c r="HB184" s="32"/>
      <c r="HC184" s="32"/>
      <c r="HD184" s="32"/>
      <c r="HE184" s="32"/>
      <c r="HF184" s="32"/>
      <c r="HG184" s="32"/>
      <c r="HH184" s="32"/>
      <c r="HI184" s="32"/>
      <c r="HJ184" s="32"/>
      <c r="HK184" s="32"/>
      <c r="HL184" s="32"/>
      <c r="HM184" s="32"/>
      <c r="HN184" s="32"/>
      <c r="HO184" s="32"/>
      <c r="HP184" s="32"/>
      <c r="HQ184" s="32"/>
      <c r="HR184" s="32"/>
      <c r="HS184" s="32"/>
      <c r="HT184" s="32"/>
      <c r="HU184" s="32"/>
      <c r="HV184" s="32"/>
      <c r="HW184" s="32"/>
      <c r="HX184" s="32"/>
      <c r="HY184" s="32"/>
      <c r="HZ184" s="32"/>
      <c r="IA184" s="32"/>
      <c r="IB184" s="32"/>
      <c r="IC184" s="32"/>
      <c r="ID184" s="32"/>
      <c r="IE184" s="32"/>
      <c r="IF184" s="32"/>
      <c r="IG184" s="32"/>
      <c r="IH184" s="32"/>
      <c r="II184" s="32"/>
      <c r="IJ184" s="32"/>
      <c r="IK184" s="32"/>
      <c r="IL184" s="32"/>
      <c r="IM184" s="32"/>
      <c r="IN184" s="32"/>
      <c r="IO184" s="32"/>
      <c r="IP184" s="32"/>
      <c r="IQ184" s="32"/>
      <c r="IR184" s="32"/>
      <c r="IS184" s="32"/>
      <c r="IT184" s="32"/>
      <c r="IU184" s="32"/>
      <c r="IV184" s="32"/>
    </row>
    <row r="185" spans="1:256" s="1" customFormat="1">
      <c r="A185" s="32"/>
      <c r="B185" s="28"/>
      <c r="C185" s="116"/>
      <c r="D185" s="116"/>
      <c r="E185" s="29"/>
      <c r="F185" s="105"/>
      <c r="G185" s="105"/>
      <c r="H185" s="105"/>
      <c r="I185" s="105"/>
      <c r="J185" s="105"/>
      <c r="K185" s="29"/>
      <c r="L185" s="31"/>
      <c r="M185" s="29"/>
      <c r="N185" s="31"/>
      <c r="O185" s="29"/>
      <c r="P185" s="31"/>
      <c r="Q185" s="30"/>
      <c r="R185" s="31"/>
      <c r="S185" s="30"/>
      <c r="T185" s="30"/>
      <c r="U185" s="31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32"/>
      <c r="DK185" s="32"/>
      <c r="DL185" s="32"/>
      <c r="DM185" s="32"/>
      <c r="DN185" s="32"/>
      <c r="DO185" s="32"/>
      <c r="DP185" s="32"/>
      <c r="DQ185" s="32"/>
      <c r="DR185" s="32"/>
      <c r="DS185" s="32"/>
      <c r="DT185" s="32"/>
      <c r="DU185" s="32"/>
      <c r="DV185" s="32"/>
      <c r="DW185" s="32"/>
      <c r="DX185" s="32"/>
      <c r="DY185" s="32"/>
      <c r="DZ185" s="32"/>
      <c r="EA185" s="32"/>
      <c r="EB185" s="32"/>
      <c r="EC185" s="32"/>
      <c r="ED185" s="32"/>
      <c r="EE185" s="32"/>
      <c r="EF185" s="32"/>
      <c r="EG185" s="32"/>
      <c r="EH185" s="32"/>
      <c r="EI185" s="32"/>
      <c r="EJ185" s="32"/>
      <c r="EK185" s="32"/>
      <c r="EL185" s="32"/>
      <c r="EM185" s="32"/>
      <c r="EN185" s="32"/>
      <c r="EO185" s="32"/>
      <c r="EP185" s="32"/>
      <c r="EQ185" s="32"/>
      <c r="ER185" s="32"/>
      <c r="ES185" s="32"/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2"/>
      <c r="FO185" s="32"/>
      <c r="FP185" s="32"/>
      <c r="FQ185" s="32"/>
      <c r="FR185" s="32"/>
      <c r="FS185" s="32"/>
      <c r="FT185" s="32"/>
      <c r="FU185" s="32"/>
      <c r="FV185" s="32"/>
      <c r="FW185" s="32"/>
      <c r="FX185" s="32"/>
      <c r="FY185" s="32"/>
      <c r="FZ185" s="32"/>
      <c r="GA185" s="32"/>
      <c r="GB185" s="32"/>
      <c r="GC185" s="32"/>
      <c r="GD185" s="32"/>
      <c r="GE185" s="32"/>
      <c r="GF185" s="32"/>
      <c r="GG185" s="32"/>
      <c r="GH185" s="32"/>
      <c r="GI185" s="32"/>
      <c r="GJ185" s="32"/>
      <c r="GK185" s="32"/>
      <c r="GL185" s="32"/>
      <c r="GM185" s="32"/>
      <c r="GN185" s="32"/>
      <c r="GO185" s="32"/>
      <c r="GP185" s="32"/>
      <c r="GQ185" s="32"/>
      <c r="GR185" s="32"/>
      <c r="GS185" s="32"/>
      <c r="GT185" s="32"/>
      <c r="GU185" s="32"/>
      <c r="GV185" s="32"/>
      <c r="GW185" s="32"/>
      <c r="GX185" s="32"/>
      <c r="GY185" s="32"/>
      <c r="GZ185" s="32"/>
      <c r="HA185" s="32"/>
      <c r="HB185" s="32"/>
      <c r="HC185" s="32"/>
      <c r="HD185" s="32"/>
      <c r="HE185" s="32"/>
      <c r="HF185" s="32"/>
      <c r="HG185" s="32"/>
      <c r="HH185" s="32"/>
      <c r="HI185" s="32"/>
      <c r="HJ185" s="32"/>
      <c r="HK185" s="32"/>
      <c r="HL185" s="32"/>
      <c r="HM185" s="32"/>
      <c r="HN185" s="32"/>
      <c r="HO185" s="32"/>
      <c r="HP185" s="32"/>
      <c r="HQ185" s="32"/>
      <c r="HR185" s="32"/>
      <c r="HS185" s="32"/>
      <c r="HT185" s="32"/>
      <c r="HU185" s="32"/>
      <c r="HV185" s="32"/>
      <c r="HW185" s="32"/>
      <c r="HX185" s="32"/>
      <c r="HY185" s="32"/>
      <c r="HZ185" s="32"/>
      <c r="IA185" s="32"/>
      <c r="IB185" s="32"/>
      <c r="IC185" s="32"/>
      <c r="ID185" s="32"/>
      <c r="IE185" s="32"/>
      <c r="IF185" s="32"/>
      <c r="IG185" s="32"/>
      <c r="IH185" s="32"/>
      <c r="II185" s="32"/>
      <c r="IJ185" s="32"/>
      <c r="IK185" s="32"/>
      <c r="IL185" s="32"/>
      <c r="IM185" s="32"/>
      <c r="IN185" s="32"/>
      <c r="IO185" s="32"/>
      <c r="IP185" s="32"/>
      <c r="IQ185" s="32"/>
      <c r="IR185" s="32"/>
      <c r="IS185" s="32"/>
      <c r="IT185" s="32"/>
      <c r="IU185" s="32"/>
      <c r="IV185" s="32"/>
    </row>
    <row r="186" spans="1:256" s="1" customFormat="1">
      <c r="A186" s="32"/>
      <c r="B186" s="28"/>
      <c r="C186" s="116"/>
      <c r="D186" s="116"/>
      <c r="E186" s="29"/>
      <c r="F186" s="105"/>
      <c r="G186" s="105"/>
      <c r="H186" s="105"/>
      <c r="I186" s="105"/>
      <c r="J186" s="105"/>
      <c r="K186" s="29"/>
      <c r="L186" s="31"/>
      <c r="M186" s="29"/>
      <c r="N186" s="31"/>
      <c r="O186" s="29"/>
      <c r="P186" s="31"/>
      <c r="Q186" s="30"/>
      <c r="R186" s="31"/>
      <c r="S186" s="30"/>
      <c r="T186" s="30"/>
      <c r="U186" s="31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  <c r="BX186" s="32"/>
      <c r="BY186" s="32"/>
      <c r="BZ186" s="32"/>
      <c r="CA186" s="32"/>
      <c r="CB186" s="32"/>
      <c r="CC186" s="32"/>
      <c r="CD186" s="32"/>
      <c r="CE186" s="32"/>
      <c r="CF186" s="32"/>
      <c r="CG186" s="32"/>
      <c r="CH186" s="32"/>
      <c r="CI186" s="32"/>
      <c r="CJ186" s="32"/>
      <c r="CK186" s="32"/>
      <c r="CL186" s="32"/>
      <c r="CM186" s="32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2"/>
      <c r="DX186" s="32"/>
      <c r="DY186" s="32"/>
      <c r="DZ186" s="32"/>
      <c r="EA186" s="32"/>
      <c r="EB186" s="32"/>
      <c r="EC186" s="32"/>
      <c r="ED186" s="32"/>
      <c r="EE186" s="32"/>
      <c r="EF186" s="32"/>
      <c r="EG186" s="32"/>
      <c r="EH186" s="32"/>
      <c r="EI186" s="32"/>
      <c r="EJ186" s="32"/>
      <c r="EK186" s="32"/>
      <c r="EL186" s="32"/>
      <c r="EM186" s="32"/>
      <c r="EN186" s="32"/>
      <c r="EO186" s="32"/>
      <c r="EP186" s="32"/>
      <c r="EQ186" s="32"/>
      <c r="ER186" s="32"/>
      <c r="ES186" s="32"/>
      <c r="ET186" s="32"/>
      <c r="EU186" s="32"/>
      <c r="EV186" s="32"/>
      <c r="EW186" s="32"/>
      <c r="EX186" s="32"/>
      <c r="EY186" s="32"/>
      <c r="EZ186" s="32"/>
      <c r="FA186" s="32"/>
      <c r="FB186" s="32"/>
      <c r="FC186" s="32"/>
      <c r="FD186" s="32"/>
      <c r="FE186" s="32"/>
      <c r="FF186" s="32"/>
      <c r="FG186" s="32"/>
      <c r="FH186" s="32"/>
      <c r="FI186" s="32"/>
      <c r="FJ186" s="32"/>
      <c r="FK186" s="32"/>
      <c r="FL186" s="32"/>
      <c r="FM186" s="32"/>
      <c r="FN186" s="32"/>
      <c r="FO186" s="32"/>
      <c r="FP186" s="32"/>
      <c r="FQ186" s="32"/>
      <c r="FR186" s="32"/>
      <c r="FS186" s="32"/>
      <c r="FT186" s="32"/>
      <c r="FU186" s="32"/>
      <c r="FV186" s="32"/>
      <c r="FW186" s="32"/>
      <c r="FX186" s="32"/>
      <c r="FY186" s="32"/>
      <c r="FZ186" s="32"/>
      <c r="GA186" s="32"/>
      <c r="GB186" s="32"/>
      <c r="GC186" s="32"/>
      <c r="GD186" s="32"/>
      <c r="GE186" s="32"/>
      <c r="GF186" s="32"/>
      <c r="GG186" s="32"/>
      <c r="GH186" s="32"/>
      <c r="GI186" s="32"/>
      <c r="GJ186" s="32"/>
      <c r="GK186" s="32"/>
      <c r="GL186" s="32"/>
      <c r="GM186" s="32"/>
      <c r="GN186" s="32"/>
      <c r="GO186" s="32"/>
      <c r="GP186" s="32"/>
      <c r="GQ186" s="32"/>
      <c r="GR186" s="32"/>
      <c r="GS186" s="32"/>
      <c r="GT186" s="32"/>
      <c r="GU186" s="32"/>
      <c r="GV186" s="32"/>
      <c r="GW186" s="32"/>
      <c r="GX186" s="32"/>
      <c r="GY186" s="32"/>
      <c r="GZ186" s="32"/>
      <c r="HA186" s="32"/>
      <c r="HB186" s="32"/>
      <c r="HC186" s="32"/>
      <c r="HD186" s="32"/>
      <c r="HE186" s="32"/>
      <c r="HF186" s="32"/>
      <c r="HG186" s="32"/>
      <c r="HH186" s="32"/>
      <c r="HI186" s="32"/>
      <c r="HJ186" s="32"/>
      <c r="HK186" s="32"/>
      <c r="HL186" s="32"/>
      <c r="HM186" s="32"/>
      <c r="HN186" s="32"/>
      <c r="HO186" s="32"/>
      <c r="HP186" s="32"/>
      <c r="HQ186" s="32"/>
      <c r="HR186" s="32"/>
      <c r="HS186" s="32"/>
      <c r="HT186" s="32"/>
      <c r="HU186" s="32"/>
      <c r="HV186" s="32"/>
      <c r="HW186" s="32"/>
      <c r="HX186" s="32"/>
      <c r="HY186" s="32"/>
      <c r="HZ186" s="32"/>
      <c r="IA186" s="32"/>
      <c r="IB186" s="32"/>
      <c r="IC186" s="32"/>
      <c r="ID186" s="32"/>
      <c r="IE186" s="32"/>
      <c r="IF186" s="32"/>
      <c r="IG186" s="32"/>
      <c r="IH186" s="32"/>
      <c r="II186" s="32"/>
      <c r="IJ186" s="32"/>
      <c r="IK186" s="32"/>
      <c r="IL186" s="32"/>
      <c r="IM186" s="32"/>
      <c r="IN186" s="32"/>
      <c r="IO186" s="32"/>
      <c r="IP186" s="32"/>
      <c r="IQ186" s="32"/>
      <c r="IR186" s="32"/>
      <c r="IS186" s="32"/>
      <c r="IT186" s="32"/>
      <c r="IU186" s="32"/>
      <c r="IV186" s="32"/>
    </row>
    <row r="187" spans="1:256" s="1" customFormat="1">
      <c r="A187" s="32"/>
      <c r="B187" s="28"/>
      <c r="C187" s="116"/>
      <c r="D187" s="116"/>
      <c r="E187" s="29"/>
      <c r="F187" s="105"/>
      <c r="G187" s="105"/>
      <c r="H187" s="105"/>
      <c r="I187" s="105"/>
      <c r="J187" s="105"/>
      <c r="K187" s="29"/>
      <c r="L187" s="31"/>
      <c r="M187" s="29"/>
      <c r="N187" s="31"/>
      <c r="O187" s="29"/>
      <c r="P187" s="31"/>
      <c r="Q187" s="30"/>
      <c r="R187" s="31"/>
      <c r="S187" s="30"/>
      <c r="T187" s="30"/>
      <c r="U187" s="31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  <c r="IU187" s="32"/>
      <c r="IV187" s="32"/>
    </row>
    <row r="188" spans="1:256" s="1" customFormat="1">
      <c r="A188" s="32"/>
      <c r="B188" s="28"/>
      <c r="C188" s="116"/>
      <c r="D188" s="116"/>
      <c r="E188" s="29"/>
      <c r="F188" s="105"/>
      <c r="G188" s="105"/>
      <c r="H188" s="105"/>
      <c r="I188" s="105"/>
      <c r="J188" s="105"/>
      <c r="K188" s="29"/>
      <c r="L188" s="31"/>
      <c r="M188" s="29"/>
      <c r="N188" s="31"/>
      <c r="O188" s="29"/>
      <c r="P188" s="31"/>
      <c r="Q188" s="30"/>
      <c r="R188" s="31"/>
      <c r="S188" s="30"/>
      <c r="T188" s="30"/>
      <c r="U188" s="31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  <c r="BP188" s="32"/>
      <c r="BQ188" s="32"/>
      <c r="BR188" s="32"/>
      <c r="BS188" s="32"/>
      <c r="BT188" s="32"/>
      <c r="BU188" s="32"/>
      <c r="BV188" s="32"/>
      <c r="BW188" s="32"/>
      <c r="BX188" s="32"/>
      <c r="BY188" s="32"/>
      <c r="BZ188" s="32"/>
      <c r="CA188" s="32"/>
      <c r="CB188" s="32"/>
      <c r="CC188" s="32"/>
      <c r="CD188" s="32"/>
      <c r="CE188" s="32"/>
      <c r="CF188" s="32"/>
      <c r="CG188" s="32"/>
      <c r="CH188" s="32"/>
      <c r="CI188" s="32"/>
      <c r="CJ188" s="32"/>
      <c r="CK188" s="32"/>
      <c r="CL188" s="32"/>
      <c r="CM188" s="32"/>
      <c r="CN188" s="32"/>
      <c r="CO188" s="32"/>
      <c r="CP188" s="32"/>
      <c r="CQ188" s="32"/>
      <c r="CR188" s="32"/>
      <c r="CS188" s="32"/>
      <c r="CT188" s="32"/>
      <c r="CU188" s="32"/>
      <c r="CV188" s="32"/>
      <c r="CW188" s="32"/>
      <c r="CX188" s="32"/>
      <c r="CY188" s="32"/>
      <c r="CZ188" s="32"/>
      <c r="DA188" s="32"/>
      <c r="DB188" s="32"/>
      <c r="DC188" s="32"/>
      <c r="DD188" s="32"/>
      <c r="DE188" s="32"/>
      <c r="DF188" s="32"/>
      <c r="DG188" s="32"/>
      <c r="DH188" s="32"/>
      <c r="DI188" s="32"/>
      <c r="DJ188" s="32"/>
      <c r="DK188" s="32"/>
      <c r="DL188" s="32"/>
      <c r="DM188" s="32"/>
      <c r="DN188" s="32"/>
      <c r="DO188" s="32"/>
      <c r="DP188" s="32"/>
      <c r="DQ188" s="32"/>
      <c r="DR188" s="32"/>
      <c r="DS188" s="32"/>
      <c r="DT188" s="32"/>
      <c r="DU188" s="32"/>
      <c r="DV188" s="32"/>
      <c r="DW188" s="32"/>
      <c r="DX188" s="32"/>
      <c r="DY188" s="32"/>
      <c r="DZ188" s="32"/>
      <c r="EA188" s="32"/>
      <c r="EB188" s="32"/>
      <c r="EC188" s="32"/>
      <c r="ED188" s="32"/>
      <c r="EE188" s="32"/>
      <c r="EF188" s="32"/>
      <c r="EG188" s="32"/>
      <c r="EH188" s="32"/>
      <c r="EI188" s="32"/>
      <c r="EJ188" s="32"/>
      <c r="EK188" s="32"/>
      <c r="EL188" s="32"/>
      <c r="EM188" s="32"/>
      <c r="EN188" s="32"/>
      <c r="EO188" s="32"/>
      <c r="EP188" s="32"/>
      <c r="EQ188" s="32"/>
      <c r="ER188" s="32"/>
      <c r="ES188" s="32"/>
      <c r="ET188" s="32"/>
      <c r="EU188" s="32"/>
      <c r="EV188" s="32"/>
      <c r="EW188" s="32"/>
      <c r="EX188" s="32"/>
      <c r="EY188" s="32"/>
      <c r="EZ188" s="32"/>
      <c r="FA188" s="32"/>
      <c r="FB188" s="32"/>
      <c r="FC188" s="32"/>
      <c r="FD188" s="32"/>
      <c r="FE188" s="32"/>
      <c r="FF188" s="32"/>
      <c r="FG188" s="32"/>
      <c r="FH188" s="32"/>
      <c r="FI188" s="32"/>
      <c r="FJ188" s="32"/>
      <c r="FK188" s="32"/>
      <c r="FL188" s="32"/>
      <c r="FM188" s="32"/>
      <c r="FN188" s="32"/>
      <c r="FO188" s="32"/>
      <c r="FP188" s="32"/>
      <c r="FQ188" s="32"/>
      <c r="FR188" s="32"/>
      <c r="FS188" s="32"/>
      <c r="FT188" s="32"/>
      <c r="FU188" s="32"/>
      <c r="FV188" s="32"/>
      <c r="FW188" s="32"/>
      <c r="FX188" s="32"/>
      <c r="FY188" s="32"/>
      <c r="FZ188" s="32"/>
      <c r="GA188" s="32"/>
      <c r="GB188" s="32"/>
      <c r="GC188" s="32"/>
      <c r="GD188" s="32"/>
      <c r="GE188" s="32"/>
      <c r="GF188" s="32"/>
      <c r="GG188" s="32"/>
      <c r="GH188" s="32"/>
      <c r="GI188" s="32"/>
      <c r="GJ188" s="32"/>
      <c r="GK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2"/>
      <c r="HI188" s="32"/>
      <c r="HJ188" s="32"/>
      <c r="HK188" s="32"/>
      <c r="HL188" s="32"/>
      <c r="HM188" s="32"/>
      <c r="HN188" s="32"/>
      <c r="HO188" s="32"/>
      <c r="HP188" s="32"/>
      <c r="HQ188" s="32"/>
      <c r="HR188" s="32"/>
      <c r="HS188" s="32"/>
      <c r="HT188" s="32"/>
      <c r="HU188" s="32"/>
      <c r="HV188" s="32"/>
      <c r="HW188" s="32"/>
      <c r="HX188" s="32"/>
      <c r="HY188" s="32"/>
      <c r="HZ188" s="32"/>
      <c r="IA188" s="32"/>
      <c r="IB188" s="32"/>
      <c r="IC188" s="32"/>
      <c r="ID188" s="32"/>
      <c r="IE188" s="32"/>
      <c r="IF188" s="32"/>
      <c r="IG188" s="32"/>
      <c r="IH188" s="32"/>
      <c r="II188" s="32"/>
      <c r="IJ188" s="32"/>
      <c r="IK188" s="32"/>
      <c r="IL188" s="32"/>
      <c r="IM188" s="32"/>
      <c r="IN188" s="32"/>
      <c r="IO188" s="32"/>
      <c r="IP188" s="32"/>
      <c r="IQ188" s="32"/>
      <c r="IR188" s="32"/>
      <c r="IS188" s="32"/>
      <c r="IT188" s="32"/>
      <c r="IU188" s="32"/>
      <c r="IV188" s="32"/>
    </row>
    <row r="189" spans="1:256" s="1" customFormat="1">
      <c r="A189" s="32"/>
      <c r="B189" s="28"/>
      <c r="C189" s="116"/>
      <c r="D189" s="116"/>
      <c r="E189" s="29"/>
      <c r="F189" s="105"/>
      <c r="G189" s="105"/>
      <c r="H189" s="105"/>
      <c r="I189" s="105"/>
      <c r="J189" s="105"/>
      <c r="K189" s="29"/>
      <c r="L189" s="31"/>
      <c r="M189" s="29"/>
      <c r="N189" s="31"/>
      <c r="O189" s="29"/>
      <c r="P189" s="31"/>
      <c r="Q189" s="30"/>
      <c r="R189" s="31"/>
      <c r="S189" s="30"/>
      <c r="T189" s="30"/>
      <c r="U189" s="31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  <c r="IU189" s="32"/>
      <c r="IV189" s="32"/>
    </row>
    <row r="190" spans="1:256" s="1" customFormat="1">
      <c r="A190" s="32"/>
      <c r="B190" s="28"/>
      <c r="C190" s="116"/>
      <c r="D190" s="116"/>
      <c r="E190" s="29"/>
      <c r="F190" s="105"/>
      <c r="G190" s="105"/>
      <c r="H190" s="105"/>
      <c r="I190" s="105"/>
      <c r="J190" s="105"/>
      <c r="K190" s="29"/>
      <c r="L190" s="31"/>
      <c r="M190" s="29"/>
      <c r="N190" s="31"/>
      <c r="O190" s="29"/>
      <c r="P190" s="31"/>
      <c r="Q190" s="30"/>
      <c r="R190" s="31"/>
      <c r="S190" s="30"/>
      <c r="T190" s="30"/>
      <c r="U190" s="31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  <c r="BP190" s="32"/>
      <c r="BQ190" s="32"/>
      <c r="BR190" s="32"/>
      <c r="BS190" s="32"/>
      <c r="BT190" s="32"/>
      <c r="BU190" s="32"/>
      <c r="BV190" s="32"/>
      <c r="BW190" s="32"/>
      <c r="BX190" s="32"/>
      <c r="BY190" s="32"/>
      <c r="BZ190" s="32"/>
      <c r="CA190" s="32"/>
      <c r="CB190" s="32"/>
      <c r="CC190" s="32"/>
      <c r="CD190" s="32"/>
      <c r="CE190" s="32"/>
      <c r="CF190" s="32"/>
      <c r="CG190" s="32"/>
      <c r="CH190" s="32"/>
      <c r="CI190" s="32"/>
      <c r="CJ190" s="32"/>
      <c r="CK190" s="32"/>
      <c r="CL190" s="32"/>
      <c r="CM190" s="32"/>
      <c r="CN190" s="32"/>
      <c r="CO190" s="32"/>
      <c r="CP190" s="32"/>
      <c r="CQ190" s="32"/>
      <c r="CR190" s="32"/>
      <c r="CS190" s="32"/>
      <c r="CT190" s="32"/>
      <c r="CU190" s="32"/>
      <c r="CV190" s="32"/>
      <c r="CW190" s="32"/>
      <c r="CX190" s="32"/>
      <c r="CY190" s="32"/>
      <c r="CZ190" s="32"/>
      <c r="DA190" s="32"/>
      <c r="DB190" s="32"/>
      <c r="DC190" s="32"/>
      <c r="DD190" s="32"/>
      <c r="DE190" s="32"/>
      <c r="DF190" s="32"/>
      <c r="DG190" s="32"/>
      <c r="DH190" s="32"/>
      <c r="DI190" s="32"/>
      <c r="DJ190" s="32"/>
      <c r="DK190" s="32"/>
      <c r="DL190" s="32"/>
      <c r="DM190" s="32"/>
      <c r="DN190" s="32"/>
      <c r="DO190" s="32"/>
      <c r="DP190" s="32"/>
      <c r="DQ190" s="32"/>
      <c r="DR190" s="32"/>
      <c r="DS190" s="32"/>
      <c r="DT190" s="32"/>
      <c r="DU190" s="32"/>
      <c r="DV190" s="32"/>
      <c r="DW190" s="32"/>
      <c r="DX190" s="32"/>
      <c r="DY190" s="32"/>
      <c r="DZ190" s="32"/>
      <c r="EA190" s="32"/>
      <c r="EB190" s="32"/>
      <c r="EC190" s="32"/>
      <c r="ED190" s="32"/>
      <c r="EE190" s="32"/>
      <c r="EF190" s="32"/>
      <c r="EG190" s="32"/>
      <c r="EH190" s="32"/>
      <c r="EI190" s="32"/>
      <c r="EJ190" s="32"/>
      <c r="EK190" s="32"/>
      <c r="EL190" s="32"/>
      <c r="EM190" s="32"/>
      <c r="EN190" s="32"/>
      <c r="EO190" s="32"/>
      <c r="EP190" s="32"/>
      <c r="EQ190" s="32"/>
      <c r="ER190" s="32"/>
      <c r="ES190" s="32"/>
      <c r="ET190" s="32"/>
      <c r="EU190" s="32"/>
      <c r="EV190" s="32"/>
      <c r="EW190" s="32"/>
      <c r="EX190" s="32"/>
      <c r="EY190" s="32"/>
      <c r="EZ190" s="32"/>
      <c r="FA190" s="32"/>
      <c r="FB190" s="32"/>
      <c r="FC190" s="32"/>
      <c r="FD190" s="32"/>
      <c r="FE190" s="32"/>
      <c r="FF190" s="32"/>
      <c r="FG190" s="32"/>
      <c r="FH190" s="32"/>
      <c r="FI190" s="32"/>
      <c r="FJ190" s="32"/>
      <c r="FK190" s="32"/>
      <c r="FL190" s="32"/>
      <c r="FM190" s="32"/>
      <c r="FN190" s="32"/>
      <c r="FO190" s="32"/>
      <c r="FP190" s="32"/>
      <c r="FQ190" s="32"/>
      <c r="FR190" s="32"/>
      <c r="FS190" s="32"/>
      <c r="FT190" s="32"/>
      <c r="FU190" s="32"/>
      <c r="FV190" s="32"/>
      <c r="FW190" s="32"/>
      <c r="FX190" s="32"/>
      <c r="FY190" s="32"/>
      <c r="FZ190" s="32"/>
      <c r="GA190" s="32"/>
      <c r="GB190" s="32"/>
      <c r="GC190" s="32"/>
      <c r="GD190" s="32"/>
      <c r="GE190" s="32"/>
      <c r="GF190" s="32"/>
      <c r="GG190" s="32"/>
      <c r="GH190" s="32"/>
      <c r="GI190" s="32"/>
      <c r="GJ190" s="32"/>
      <c r="GK190" s="32"/>
      <c r="GL190" s="32"/>
      <c r="GM190" s="32"/>
      <c r="GN190" s="32"/>
      <c r="GO190" s="32"/>
      <c r="GP190" s="32"/>
      <c r="GQ190" s="32"/>
      <c r="GR190" s="32"/>
      <c r="GS190" s="32"/>
      <c r="GT190" s="32"/>
      <c r="GU190" s="32"/>
      <c r="GV190" s="32"/>
      <c r="GW190" s="32"/>
      <c r="GX190" s="32"/>
      <c r="GY190" s="32"/>
      <c r="GZ190" s="32"/>
      <c r="HA190" s="32"/>
      <c r="HB190" s="32"/>
      <c r="HC190" s="32"/>
      <c r="HD190" s="32"/>
      <c r="HE190" s="32"/>
      <c r="HF190" s="32"/>
      <c r="HG190" s="32"/>
      <c r="HH190" s="32"/>
      <c r="HI190" s="32"/>
      <c r="HJ190" s="32"/>
      <c r="HK190" s="32"/>
      <c r="HL190" s="32"/>
      <c r="HM190" s="32"/>
      <c r="HN190" s="32"/>
      <c r="HO190" s="32"/>
      <c r="HP190" s="32"/>
      <c r="HQ190" s="32"/>
      <c r="HR190" s="32"/>
      <c r="HS190" s="32"/>
      <c r="HT190" s="32"/>
      <c r="HU190" s="32"/>
      <c r="HV190" s="32"/>
      <c r="HW190" s="32"/>
      <c r="HX190" s="32"/>
      <c r="HY190" s="32"/>
      <c r="HZ190" s="32"/>
      <c r="IA190" s="32"/>
      <c r="IB190" s="32"/>
      <c r="IC190" s="32"/>
      <c r="ID190" s="32"/>
      <c r="IE190" s="32"/>
      <c r="IF190" s="32"/>
      <c r="IG190" s="32"/>
      <c r="IH190" s="32"/>
      <c r="II190" s="32"/>
      <c r="IJ190" s="32"/>
      <c r="IK190" s="32"/>
      <c r="IL190" s="32"/>
      <c r="IM190" s="32"/>
      <c r="IN190" s="32"/>
      <c r="IO190" s="32"/>
      <c r="IP190" s="32"/>
      <c r="IQ190" s="32"/>
      <c r="IR190" s="32"/>
      <c r="IS190" s="32"/>
      <c r="IT190" s="32"/>
      <c r="IU190" s="32"/>
      <c r="IV190" s="32"/>
    </row>
    <row r="191" spans="1:256" s="1" customFormat="1">
      <c r="A191" s="32"/>
      <c r="B191" s="28"/>
      <c r="C191" s="116"/>
      <c r="D191" s="116"/>
      <c r="E191" s="29"/>
      <c r="F191" s="105"/>
      <c r="G191" s="105"/>
      <c r="H191" s="105"/>
      <c r="I191" s="105"/>
      <c r="J191" s="105"/>
      <c r="K191" s="29"/>
      <c r="L191" s="31"/>
      <c r="M191" s="29"/>
      <c r="N191" s="31"/>
      <c r="O191" s="29"/>
      <c r="P191" s="31"/>
      <c r="Q191" s="30"/>
      <c r="R191" s="31"/>
      <c r="S191" s="30"/>
      <c r="T191" s="30"/>
      <c r="U191" s="31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2"/>
      <c r="BO191" s="32"/>
      <c r="BP191" s="32"/>
      <c r="BQ191" s="32"/>
      <c r="BR191" s="32"/>
      <c r="BS191" s="32"/>
      <c r="BT191" s="32"/>
      <c r="BU191" s="32"/>
      <c r="BV191" s="32"/>
      <c r="BW191" s="32"/>
      <c r="BX191" s="32"/>
      <c r="BY191" s="32"/>
      <c r="BZ191" s="32"/>
      <c r="CA191" s="32"/>
      <c r="CB191" s="32"/>
      <c r="CC191" s="32"/>
      <c r="CD191" s="32"/>
      <c r="CE191" s="32"/>
      <c r="CF191" s="32"/>
      <c r="CG191" s="32"/>
      <c r="CH191" s="32"/>
      <c r="CI191" s="32"/>
      <c r="CJ191" s="32"/>
      <c r="CK191" s="32"/>
      <c r="CL191" s="32"/>
      <c r="CM191" s="32"/>
      <c r="CN191" s="32"/>
      <c r="CO191" s="32"/>
      <c r="CP191" s="32"/>
      <c r="CQ191" s="32"/>
      <c r="CR191" s="32"/>
      <c r="CS191" s="32"/>
      <c r="CT191" s="32"/>
      <c r="CU191" s="32"/>
      <c r="CV191" s="32"/>
      <c r="CW191" s="32"/>
      <c r="CX191" s="32"/>
      <c r="CY191" s="32"/>
      <c r="CZ191" s="32"/>
      <c r="DA191" s="32"/>
      <c r="DB191" s="32"/>
      <c r="DC191" s="32"/>
      <c r="DD191" s="32"/>
      <c r="DE191" s="32"/>
      <c r="DF191" s="32"/>
      <c r="DG191" s="32"/>
      <c r="DH191" s="32"/>
      <c r="DI191" s="32"/>
      <c r="DJ191" s="32"/>
      <c r="DK191" s="32"/>
      <c r="DL191" s="32"/>
      <c r="DM191" s="32"/>
      <c r="DN191" s="32"/>
      <c r="DO191" s="32"/>
      <c r="DP191" s="32"/>
      <c r="DQ191" s="32"/>
      <c r="DR191" s="32"/>
      <c r="DS191" s="32"/>
      <c r="DT191" s="32"/>
      <c r="DU191" s="32"/>
      <c r="DV191" s="32"/>
      <c r="DW191" s="32"/>
      <c r="DX191" s="32"/>
      <c r="DY191" s="32"/>
      <c r="DZ191" s="32"/>
      <c r="EA191" s="32"/>
      <c r="EB191" s="32"/>
      <c r="EC191" s="32"/>
      <c r="ED191" s="32"/>
      <c r="EE191" s="32"/>
      <c r="EF191" s="32"/>
      <c r="EG191" s="32"/>
      <c r="EH191" s="32"/>
      <c r="EI191" s="32"/>
      <c r="EJ191" s="32"/>
      <c r="EK191" s="32"/>
      <c r="EL191" s="32"/>
      <c r="EM191" s="32"/>
      <c r="EN191" s="32"/>
      <c r="EO191" s="32"/>
      <c r="EP191" s="32"/>
      <c r="EQ191" s="32"/>
      <c r="ER191" s="32"/>
      <c r="ES191" s="32"/>
      <c r="ET191" s="32"/>
      <c r="EU191" s="32"/>
      <c r="EV191" s="32"/>
      <c r="EW191" s="32"/>
      <c r="EX191" s="32"/>
      <c r="EY191" s="32"/>
      <c r="EZ191" s="32"/>
      <c r="FA191" s="32"/>
      <c r="FB191" s="32"/>
      <c r="FC191" s="32"/>
      <c r="FD191" s="32"/>
      <c r="FE191" s="32"/>
      <c r="FF191" s="32"/>
      <c r="FG191" s="32"/>
      <c r="FH191" s="32"/>
      <c r="FI191" s="32"/>
      <c r="FJ191" s="32"/>
      <c r="FK191" s="32"/>
      <c r="FL191" s="32"/>
      <c r="FM191" s="32"/>
      <c r="FN191" s="32"/>
      <c r="FO191" s="32"/>
      <c r="FP191" s="32"/>
      <c r="FQ191" s="32"/>
      <c r="FR191" s="32"/>
      <c r="FS191" s="32"/>
      <c r="FT191" s="32"/>
      <c r="FU191" s="32"/>
      <c r="FV191" s="32"/>
      <c r="FW191" s="32"/>
      <c r="FX191" s="32"/>
      <c r="FY191" s="32"/>
      <c r="FZ191" s="32"/>
      <c r="GA191" s="32"/>
      <c r="GB191" s="32"/>
      <c r="GC191" s="32"/>
      <c r="GD191" s="32"/>
      <c r="GE191" s="32"/>
      <c r="GF191" s="32"/>
      <c r="GG191" s="32"/>
      <c r="GH191" s="32"/>
      <c r="GI191" s="32"/>
      <c r="GJ191" s="32"/>
      <c r="GK191" s="32"/>
      <c r="GL191" s="32"/>
      <c r="GM191" s="32"/>
      <c r="GN191" s="32"/>
      <c r="GO191" s="32"/>
      <c r="GP191" s="32"/>
      <c r="GQ191" s="32"/>
      <c r="GR191" s="32"/>
      <c r="GS191" s="32"/>
      <c r="GT191" s="32"/>
      <c r="GU191" s="32"/>
      <c r="GV191" s="32"/>
      <c r="GW191" s="32"/>
      <c r="GX191" s="32"/>
      <c r="GY191" s="32"/>
      <c r="GZ191" s="32"/>
      <c r="HA191" s="32"/>
      <c r="HB191" s="32"/>
      <c r="HC191" s="32"/>
      <c r="HD191" s="32"/>
      <c r="HE191" s="32"/>
      <c r="HF191" s="32"/>
      <c r="HG191" s="32"/>
      <c r="HH191" s="32"/>
      <c r="HI191" s="32"/>
      <c r="HJ191" s="32"/>
      <c r="HK191" s="32"/>
      <c r="HL191" s="32"/>
      <c r="HM191" s="32"/>
      <c r="HN191" s="32"/>
      <c r="HO191" s="32"/>
      <c r="HP191" s="32"/>
      <c r="HQ191" s="32"/>
      <c r="HR191" s="32"/>
      <c r="HS191" s="32"/>
      <c r="HT191" s="32"/>
      <c r="HU191" s="32"/>
      <c r="HV191" s="32"/>
      <c r="HW191" s="32"/>
      <c r="HX191" s="32"/>
      <c r="HY191" s="32"/>
      <c r="HZ191" s="32"/>
      <c r="IA191" s="32"/>
      <c r="IB191" s="32"/>
      <c r="IC191" s="32"/>
      <c r="ID191" s="32"/>
      <c r="IE191" s="32"/>
      <c r="IF191" s="32"/>
      <c r="IG191" s="32"/>
      <c r="IH191" s="32"/>
      <c r="II191" s="32"/>
      <c r="IJ191" s="32"/>
      <c r="IK191" s="32"/>
      <c r="IL191" s="32"/>
      <c r="IM191" s="32"/>
      <c r="IN191" s="32"/>
      <c r="IO191" s="32"/>
      <c r="IP191" s="32"/>
      <c r="IQ191" s="32"/>
      <c r="IR191" s="32"/>
      <c r="IS191" s="32"/>
      <c r="IT191" s="32"/>
      <c r="IU191" s="32"/>
      <c r="IV191" s="32"/>
    </row>
    <row r="192" spans="1:256" s="1" customFormat="1">
      <c r="A192" s="32"/>
      <c r="B192" s="28"/>
      <c r="C192" s="116"/>
      <c r="D192" s="116"/>
      <c r="E192" s="29"/>
      <c r="F192" s="105"/>
      <c r="G192" s="105"/>
      <c r="H192" s="105"/>
      <c r="I192" s="105"/>
      <c r="J192" s="105"/>
      <c r="K192" s="29"/>
      <c r="L192" s="31"/>
      <c r="M192" s="29"/>
      <c r="N192" s="31"/>
      <c r="O192" s="29"/>
      <c r="P192" s="31"/>
      <c r="Q192" s="30"/>
      <c r="R192" s="31"/>
      <c r="S192" s="30"/>
      <c r="T192" s="30"/>
      <c r="U192" s="31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  <c r="BH192" s="32"/>
      <c r="BI192" s="32"/>
      <c r="BJ192" s="32"/>
      <c r="BK192" s="32"/>
      <c r="BL192" s="32"/>
      <c r="BM192" s="32"/>
      <c r="BN192" s="32"/>
      <c r="BO192" s="32"/>
      <c r="BP192" s="32"/>
      <c r="BQ192" s="32"/>
      <c r="BR192" s="32"/>
      <c r="BS192" s="32"/>
      <c r="BT192" s="32"/>
      <c r="BU192" s="32"/>
      <c r="BV192" s="32"/>
      <c r="BW192" s="32"/>
      <c r="BX192" s="32"/>
      <c r="BY192" s="32"/>
      <c r="BZ192" s="32"/>
      <c r="CA192" s="32"/>
      <c r="CB192" s="32"/>
      <c r="CC192" s="32"/>
      <c r="CD192" s="32"/>
      <c r="CE192" s="32"/>
      <c r="CF192" s="32"/>
      <c r="CG192" s="32"/>
      <c r="CH192" s="32"/>
      <c r="CI192" s="32"/>
      <c r="CJ192" s="32"/>
      <c r="CK192" s="32"/>
      <c r="CL192" s="32"/>
      <c r="CM192" s="32"/>
      <c r="CN192" s="32"/>
      <c r="CO192" s="32"/>
      <c r="CP192" s="32"/>
      <c r="CQ192" s="32"/>
      <c r="CR192" s="32"/>
      <c r="CS192" s="32"/>
      <c r="CT192" s="32"/>
      <c r="CU192" s="32"/>
      <c r="CV192" s="32"/>
      <c r="CW192" s="32"/>
      <c r="CX192" s="32"/>
      <c r="CY192" s="32"/>
      <c r="CZ192" s="32"/>
      <c r="DA192" s="32"/>
      <c r="DB192" s="32"/>
      <c r="DC192" s="32"/>
      <c r="DD192" s="32"/>
      <c r="DE192" s="32"/>
      <c r="DF192" s="32"/>
      <c r="DG192" s="32"/>
      <c r="DH192" s="32"/>
      <c r="DI192" s="32"/>
      <c r="DJ192" s="32"/>
      <c r="DK192" s="32"/>
      <c r="DL192" s="32"/>
      <c r="DM192" s="32"/>
      <c r="DN192" s="32"/>
      <c r="DO192" s="32"/>
      <c r="DP192" s="32"/>
      <c r="DQ192" s="32"/>
      <c r="DR192" s="32"/>
      <c r="DS192" s="32"/>
      <c r="DT192" s="32"/>
      <c r="DU192" s="32"/>
      <c r="DV192" s="32"/>
      <c r="DW192" s="32"/>
      <c r="DX192" s="32"/>
      <c r="DY192" s="32"/>
      <c r="DZ192" s="32"/>
      <c r="EA192" s="32"/>
      <c r="EB192" s="32"/>
      <c r="EC192" s="32"/>
      <c r="ED192" s="32"/>
      <c r="EE192" s="32"/>
      <c r="EF192" s="32"/>
      <c r="EG192" s="32"/>
      <c r="EH192" s="32"/>
      <c r="EI192" s="32"/>
      <c r="EJ192" s="32"/>
      <c r="EK192" s="32"/>
      <c r="EL192" s="32"/>
      <c r="EM192" s="32"/>
      <c r="EN192" s="32"/>
      <c r="EO192" s="32"/>
      <c r="EP192" s="32"/>
      <c r="EQ192" s="32"/>
      <c r="ER192" s="32"/>
      <c r="ES192" s="32"/>
      <c r="ET192" s="32"/>
      <c r="EU192" s="32"/>
      <c r="EV192" s="32"/>
      <c r="EW192" s="32"/>
      <c r="EX192" s="32"/>
      <c r="EY192" s="32"/>
      <c r="EZ192" s="32"/>
      <c r="FA192" s="32"/>
      <c r="FB192" s="32"/>
      <c r="FC192" s="32"/>
      <c r="FD192" s="32"/>
      <c r="FE192" s="32"/>
      <c r="FF192" s="32"/>
      <c r="FG192" s="32"/>
      <c r="FH192" s="32"/>
      <c r="FI192" s="32"/>
      <c r="FJ192" s="32"/>
      <c r="FK192" s="32"/>
      <c r="FL192" s="32"/>
      <c r="FM192" s="32"/>
      <c r="FN192" s="32"/>
      <c r="FO192" s="32"/>
      <c r="FP192" s="32"/>
      <c r="FQ192" s="32"/>
      <c r="FR192" s="32"/>
      <c r="FS192" s="32"/>
      <c r="FT192" s="32"/>
      <c r="FU192" s="32"/>
      <c r="FV192" s="32"/>
      <c r="FW192" s="32"/>
      <c r="FX192" s="32"/>
      <c r="FY192" s="32"/>
      <c r="FZ192" s="32"/>
      <c r="GA192" s="32"/>
      <c r="GB192" s="32"/>
      <c r="GC192" s="32"/>
      <c r="GD192" s="32"/>
      <c r="GE192" s="32"/>
      <c r="GF192" s="32"/>
      <c r="GG192" s="32"/>
      <c r="GH192" s="32"/>
      <c r="GI192" s="32"/>
      <c r="GJ192" s="32"/>
      <c r="GK192" s="32"/>
      <c r="GL192" s="32"/>
      <c r="GM192" s="32"/>
      <c r="GN192" s="32"/>
      <c r="GO192" s="32"/>
      <c r="GP192" s="32"/>
      <c r="GQ192" s="32"/>
      <c r="GR192" s="32"/>
      <c r="GS192" s="32"/>
      <c r="GT192" s="32"/>
      <c r="GU192" s="32"/>
      <c r="GV192" s="32"/>
      <c r="GW192" s="32"/>
      <c r="GX192" s="32"/>
      <c r="GY192" s="32"/>
      <c r="GZ192" s="32"/>
      <c r="HA192" s="32"/>
      <c r="HB192" s="32"/>
      <c r="HC192" s="32"/>
      <c r="HD192" s="32"/>
      <c r="HE192" s="32"/>
      <c r="HF192" s="32"/>
      <c r="HG192" s="32"/>
      <c r="HH192" s="32"/>
      <c r="HI192" s="32"/>
      <c r="HJ192" s="32"/>
      <c r="HK192" s="32"/>
      <c r="HL192" s="32"/>
      <c r="HM192" s="32"/>
      <c r="HN192" s="32"/>
      <c r="HO192" s="32"/>
      <c r="HP192" s="32"/>
      <c r="HQ192" s="32"/>
      <c r="HR192" s="32"/>
      <c r="HS192" s="32"/>
      <c r="HT192" s="32"/>
      <c r="HU192" s="32"/>
      <c r="HV192" s="32"/>
      <c r="HW192" s="32"/>
      <c r="HX192" s="32"/>
      <c r="HY192" s="32"/>
      <c r="HZ192" s="32"/>
      <c r="IA192" s="32"/>
      <c r="IB192" s="32"/>
      <c r="IC192" s="32"/>
      <c r="ID192" s="32"/>
      <c r="IE192" s="32"/>
      <c r="IF192" s="32"/>
      <c r="IG192" s="32"/>
      <c r="IH192" s="32"/>
      <c r="II192" s="32"/>
      <c r="IJ192" s="32"/>
      <c r="IK192" s="32"/>
      <c r="IL192" s="32"/>
      <c r="IM192" s="32"/>
      <c r="IN192" s="32"/>
      <c r="IO192" s="32"/>
      <c r="IP192" s="32"/>
      <c r="IQ192" s="32"/>
      <c r="IR192" s="32"/>
      <c r="IS192" s="32"/>
      <c r="IT192" s="32"/>
      <c r="IU192" s="32"/>
      <c r="IV192" s="32"/>
    </row>
    <row r="193" spans="1:256" s="1" customFormat="1">
      <c r="A193" s="32"/>
      <c r="B193" s="28"/>
      <c r="C193" s="116"/>
      <c r="D193" s="116"/>
      <c r="E193" s="29"/>
      <c r="F193" s="105"/>
      <c r="G193" s="105"/>
      <c r="H193" s="105"/>
      <c r="I193" s="105"/>
      <c r="J193" s="105"/>
      <c r="K193" s="29"/>
      <c r="L193" s="31"/>
      <c r="M193" s="29"/>
      <c r="N193" s="31"/>
      <c r="O193" s="29"/>
      <c r="P193" s="31"/>
      <c r="Q193" s="30"/>
      <c r="R193" s="31"/>
      <c r="S193" s="30"/>
      <c r="T193" s="30"/>
      <c r="U193" s="31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  <c r="BH193" s="32"/>
      <c r="BI193" s="32"/>
      <c r="BJ193" s="32"/>
      <c r="BK193" s="32"/>
      <c r="BL193" s="32"/>
      <c r="BM193" s="32"/>
      <c r="BN193" s="32"/>
      <c r="BO193" s="32"/>
      <c r="BP193" s="32"/>
      <c r="BQ193" s="32"/>
      <c r="BR193" s="32"/>
      <c r="BS193" s="32"/>
      <c r="BT193" s="32"/>
      <c r="BU193" s="32"/>
      <c r="BV193" s="32"/>
      <c r="BW193" s="32"/>
      <c r="BX193" s="32"/>
      <c r="BY193" s="32"/>
      <c r="BZ193" s="32"/>
      <c r="CA193" s="32"/>
      <c r="CB193" s="32"/>
      <c r="CC193" s="32"/>
      <c r="CD193" s="32"/>
      <c r="CE193" s="32"/>
      <c r="CF193" s="32"/>
      <c r="CG193" s="32"/>
      <c r="CH193" s="32"/>
      <c r="CI193" s="32"/>
      <c r="CJ193" s="32"/>
      <c r="CK193" s="32"/>
      <c r="CL193" s="32"/>
      <c r="CM193" s="32"/>
      <c r="CN193" s="32"/>
      <c r="CO193" s="32"/>
      <c r="CP193" s="32"/>
      <c r="CQ193" s="32"/>
      <c r="CR193" s="32"/>
      <c r="CS193" s="32"/>
      <c r="CT193" s="32"/>
      <c r="CU193" s="32"/>
      <c r="CV193" s="32"/>
      <c r="CW193" s="32"/>
      <c r="CX193" s="32"/>
      <c r="CY193" s="32"/>
      <c r="CZ193" s="32"/>
      <c r="DA193" s="32"/>
      <c r="DB193" s="32"/>
      <c r="DC193" s="32"/>
      <c r="DD193" s="32"/>
      <c r="DE193" s="32"/>
      <c r="DF193" s="32"/>
      <c r="DG193" s="32"/>
      <c r="DH193" s="32"/>
      <c r="DI193" s="32"/>
      <c r="DJ193" s="32"/>
      <c r="DK193" s="32"/>
      <c r="DL193" s="32"/>
      <c r="DM193" s="32"/>
      <c r="DN193" s="32"/>
      <c r="DO193" s="32"/>
      <c r="DP193" s="32"/>
      <c r="DQ193" s="32"/>
      <c r="DR193" s="32"/>
      <c r="DS193" s="32"/>
      <c r="DT193" s="32"/>
      <c r="DU193" s="32"/>
      <c r="DV193" s="32"/>
      <c r="DW193" s="32"/>
      <c r="DX193" s="32"/>
      <c r="DY193" s="32"/>
      <c r="DZ193" s="32"/>
      <c r="EA193" s="32"/>
      <c r="EB193" s="32"/>
      <c r="EC193" s="32"/>
      <c r="ED193" s="32"/>
      <c r="EE193" s="32"/>
      <c r="EF193" s="32"/>
      <c r="EG193" s="32"/>
      <c r="EH193" s="32"/>
      <c r="EI193" s="32"/>
      <c r="EJ193" s="32"/>
      <c r="EK193" s="32"/>
      <c r="EL193" s="32"/>
      <c r="EM193" s="32"/>
      <c r="EN193" s="32"/>
      <c r="EO193" s="32"/>
      <c r="EP193" s="32"/>
      <c r="EQ193" s="32"/>
      <c r="ER193" s="32"/>
      <c r="ES193" s="32"/>
      <c r="ET193" s="32"/>
      <c r="EU193" s="32"/>
      <c r="EV193" s="32"/>
      <c r="EW193" s="32"/>
      <c r="EX193" s="32"/>
      <c r="EY193" s="32"/>
      <c r="EZ193" s="32"/>
      <c r="FA193" s="32"/>
      <c r="FB193" s="32"/>
      <c r="FC193" s="32"/>
      <c r="FD193" s="32"/>
      <c r="FE193" s="32"/>
      <c r="FF193" s="32"/>
      <c r="FG193" s="32"/>
      <c r="FH193" s="32"/>
      <c r="FI193" s="32"/>
      <c r="FJ193" s="32"/>
      <c r="FK193" s="32"/>
      <c r="FL193" s="32"/>
      <c r="FM193" s="32"/>
      <c r="FN193" s="32"/>
      <c r="FO193" s="32"/>
      <c r="FP193" s="32"/>
      <c r="FQ193" s="32"/>
      <c r="FR193" s="32"/>
      <c r="FS193" s="32"/>
      <c r="FT193" s="32"/>
      <c r="FU193" s="32"/>
      <c r="FV193" s="32"/>
      <c r="FW193" s="32"/>
      <c r="FX193" s="32"/>
      <c r="FY193" s="32"/>
      <c r="FZ193" s="32"/>
      <c r="GA193" s="32"/>
      <c r="GB193" s="32"/>
      <c r="GC193" s="32"/>
      <c r="GD193" s="32"/>
      <c r="GE193" s="32"/>
      <c r="GF193" s="32"/>
      <c r="GG193" s="32"/>
      <c r="GH193" s="32"/>
      <c r="GI193" s="32"/>
      <c r="GJ193" s="32"/>
      <c r="GK193" s="32"/>
      <c r="GL193" s="32"/>
      <c r="GM193" s="32"/>
      <c r="GN193" s="32"/>
      <c r="GO193" s="32"/>
      <c r="GP193" s="32"/>
      <c r="GQ193" s="32"/>
      <c r="GR193" s="32"/>
      <c r="GS193" s="32"/>
      <c r="GT193" s="32"/>
      <c r="GU193" s="32"/>
      <c r="GV193" s="32"/>
      <c r="GW193" s="32"/>
      <c r="GX193" s="32"/>
      <c r="GY193" s="32"/>
      <c r="GZ193" s="32"/>
      <c r="HA193" s="32"/>
      <c r="HB193" s="32"/>
      <c r="HC193" s="32"/>
      <c r="HD193" s="32"/>
      <c r="HE193" s="32"/>
      <c r="HF193" s="32"/>
      <c r="HG193" s="32"/>
      <c r="HH193" s="32"/>
      <c r="HI193" s="32"/>
      <c r="HJ193" s="32"/>
      <c r="HK193" s="32"/>
      <c r="HL193" s="32"/>
      <c r="HM193" s="32"/>
      <c r="HN193" s="32"/>
      <c r="HO193" s="32"/>
      <c r="HP193" s="32"/>
      <c r="HQ193" s="32"/>
      <c r="HR193" s="32"/>
      <c r="HS193" s="32"/>
      <c r="HT193" s="32"/>
      <c r="HU193" s="32"/>
      <c r="HV193" s="32"/>
      <c r="HW193" s="32"/>
      <c r="HX193" s="32"/>
      <c r="HY193" s="32"/>
      <c r="HZ193" s="32"/>
      <c r="IA193" s="32"/>
      <c r="IB193" s="32"/>
      <c r="IC193" s="32"/>
      <c r="ID193" s="32"/>
      <c r="IE193" s="32"/>
      <c r="IF193" s="32"/>
      <c r="IG193" s="32"/>
      <c r="IH193" s="32"/>
      <c r="II193" s="32"/>
      <c r="IJ193" s="32"/>
      <c r="IK193" s="32"/>
      <c r="IL193" s="32"/>
      <c r="IM193" s="32"/>
      <c r="IN193" s="32"/>
      <c r="IO193" s="32"/>
      <c r="IP193" s="32"/>
      <c r="IQ193" s="32"/>
      <c r="IR193" s="32"/>
      <c r="IS193" s="32"/>
      <c r="IT193" s="32"/>
      <c r="IU193" s="32"/>
      <c r="IV193" s="32"/>
    </row>
    <row r="194" spans="1:256" s="1" customFormat="1">
      <c r="A194" s="32"/>
      <c r="B194" s="28"/>
      <c r="C194" s="116"/>
      <c r="D194" s="116"/>
      <c r="E194" s="29"/>
      <c r="F194" s="105"/>
      <c r="G194" s="105"/>
      <c r="H194" s="105"/>
      <c r="I194" s="105"/>
      <c r="J194" s="105"/>
      <c r="K194" s="29"/>
      <c r="L194" s="31"/>
      <c r="M194" s="29"/>
      <c r="N194" s="31"/>
      <c r="O194" s="29"/>
      <c r="P194" s="31"/>
      <c r="Q194" s="30"/>
      <c r="R194" s="31"/>
      <c r="S194" s="30"/>
      <c r="T194" s="30"/>
      <c r="U194" s="31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  <c r="BH194" s="32"/>
      <c r="BI194" s="32"/>
      <c r="BJ194" s="32"/>
      <c r="BK194" s="32"/>
      <c r="BL194" s="32"/>
      <c r="BM194" s="32"/>
      <c r="BN194" s="32"/>
      <c r="BO194" s="32"/>
      <c r="BP194" s="32"/>
      <c r="BQ194" s="32"/>
      <c r="BR194" s="32"/>
      <c r="BS194" s="32"/>
      <c r="BT194" s="32"/>
      <c r="BU194" s="32"/>
      <c r="BV194" s="32"/>
      <c r="BW194" s="32"/>
      <c r="BX194" s="32"/>
      <c r="BY194" s="32"/>
      <c r="BZ194" s="32"/>
      <c r="CA194" s="32"/>
      <c r="CB194" s="32"/>
      <c r="CC194" s="32"/>
      <c r="CD194" s="32"/>
      <c r="CE194" s="32"/>
      <c r="CF194" s="32"/>
      <c r="CG194" s="32"/>
      <c r="CH194" s="32"/>
      <c r="CI194" s="32"/>
      <c r="CJ194" s="32"/>
      <c r="CK194" s="32"/>
      <c r="CL194" s="32"/>
      <c r="CM194" s="32"/>
      <c r="CN194" s="32"/>
      <c r="CO194" s="32"/>
      <c r="CP194" s="32"/>
      <c r="CQ194" s="32"/>
      <c r="CR194" s="32"/>
      <c r="CS194" s="32"/>
      <c r="CT194" s="32"/>
      <c r="CU194" s="32"/>
      <c r="CV194" s="32"/>
      <c r="CW194" s="32"/>
      <c r="CX194" s="32"/>
      <c r="CY194" s="32"/>
      <c r="CZ194" s="32"/>
      <c r="DA194" s="32"/>
      <c r="DB194" s="32"/>
      <c r="DC194" s="32"/>
      <c r="DD194" s="32"/>
      <c r="DE194" s="32"/>
      <c r="DF194" s="32"/>
      <c r="DG194" s="32"/>
      <c r="DH194" s="32"/>
      <c r="DI194" s="32"/>
      <c r="DJ194" s="32"/>
      <c r="DK194" s="32"/>
      <c r="DL194" s="32"/>
      <c r="DM194" s="32"/>
      <c r="DN194" s="32"/>
      <c r="DO194" s="32"/>
      <c r="DP194" s="32"/>
      <c r="DQ194" s="32"/>
      <c r="DR194" s="32"/>
      <c r="DS194" s="32"/>
      <c r="DT194" s="32"/>
      <c r="DU194" s="32"/>
      <c r="DV194" s="32"/>
      <c r="DW194" s="32"/>
      <c r="DX194" s="32"/>
      <c r="DY194" s="32"/>
      <c r="DZ194" s="32"/>
      <c r="EA194" s="32"/>
      <c r="EB194" s="32"/>
      <c r="EC194" s="32"/>
      <c r="ED194" s="32"/>
      <c r="EE194" s="32"/>
      <c r="EF194" s="32"/>
      <c r="EG194" s="32"/>
      <c r="EH194" s="32"/>
      <c r="EI194" s="32"/>
      <c r="EJ194" s="32"/>
      <c r="EK194" s="32"/>
      <c r="EL194" s="32"/>
      <c r="EM194" s="32"/>
      <c r="EN194" s="32"/>
      <c r="EO194" s="32"/>
      <c r="EP194" s="32"/>
      <c r="EQ194" s="32"/>
      <c r="ER194" s="32"/>
      <c r="ES194" s="32"/>
      <c r="ET194" s="32"/>
      <c r="EU194" s="32"/>
      <c r="EV194" s="32"/>
      <c r="EW194" s="32"/>
      <c r="EX194" s="32"/>
      <c r="EY194" s="32"/>
      <c r="EZ194" s="32"/>
      <c r="FA194" s="32"/>
      <c r="FB194" s="32"/>
      <c r="FC194" s="32"/>
      <c r="FD194" s="32"/>
      <c r="FE194" s="32"/>
      <c r="FF194" s="32"/>
      <c r="FG194" s="32"/>
      <c r="FH194" s="32"/>
      <c r="FI194" s="32"/>
      <c r="FJ194" s="32"/>
      <c r="FK194" s="32"/>
      <c r="FL194" s="32"/>
      <c r="FM194" s="32"/>
      <c r="FN194" s="32"/>
      <c r="FO194" s="32"/>
      <c r="FP194" s="32"/>
      <c r="FQ194" s="32"/>
      <c r="FR194" s="32"/>
      <c r="FS194" s="32"/>
      <c r="FT194" s="32"/>
      <c r="FU194" s="32"/>
      <c r="FV194" s="32"/>
      <c r="FW194" s="32"/>
      <c r="FX194" s="32"/>
      <c r="FY194" s="32"/>
      <c r="FZ194" s="32"/>
      <c r="GA194" s="32"/>
      <c r="GB194" s="32"/>
      <c r="GC194" s="32"/>
      <c r="GD194" s="32"/>
      <c r="GE194" s="32"/>
      <c r="GF194" s="32"/>
      <c r="GG194" s="32"/>
      <c r="GH194" s="32"/>
      <c r="GI194" s="32"/>
      <c r="GJ194" s="32"/>
      <c r="GK194" s="32"/>
      <c r="GL194" s="32"/>
      <c r="GM194" s="32"/>
      <c r="GN194" s="32"/>
      <c r="GO194" s="32"/>
      <c r="GP194" s="32"/>
      <c r="GQ194" s="32"/>
      <c r="GR194" s="32"/>
      <c r="GS194" s="32"/>
      <c r="GT194" s="32"/>
      <c r="GU194" s="32"/>
      <c r="GV194" s="32"/>
      <c r="GW194" s="32"/>
      <c r="GX194" s="32"/>
      <c r="GY194" s="32"/>
      <c r="GZ194" s="32"/>
      <c r="HA194" s="32"/>
      <c r="HB194" s="32"/>
      <c r="HC194" s="32"/>
      <c r="HD194" s="32"/>
      <c r="HE194" s="32"/>
      <c r="HF194" s="32"/>
      <c r="HG194" s="32"/>
      <c r="HH194" s="32"/>
      <c r="HI194" s="32"/>
      <c r="HJ194" s="32"/>
      <c r="HK194" s="32"/>
      <c r="HL194" s="32"/>
      <c r="HM194" s="32"/>
      <c r="HN194" s="32"/>
      <c r="HO194" s="32"/>
      <c r="HP194" s="32"/>
      <c r="HQ194" s="32"/>
      <c r="HR194" s="32"/>
      <c r="HS194" s="32"/>
      <c r="HT194" s="32"/>
      <c r="HU194" s="32"/>
      <c r="HV194" s="32"/>
      <c r="HW194" s="32"/>
      <c r="HX194" s="32"/>
      <c r="HY194" s="32"/>
      <c r="HZ194" s="32"/>
      <c r="IA194" s="32"/>
      <c r="IB194" s="32"/>
      <c r="IC194" s="32"/>
      <c r="ID194" s="32"/>
      <c r="IE194" s="32"/>
      <c r="IF194" s="32"/>
      <c r="IG194" s="32"/>
      <c r="IH194" s="32"/>
      <c r="II194" s="32"/>
      <c r="IJ194" s="32"/>
      <c r="IK194" s="32"/>
      <c r="IL194" s="32"/>
      <c r="IM194" s="32"/>
      <c r="IN194" s="32"/>
      <c r="IO194" s="32"/>
      <c r="IP194" s="32"/>
      <c r="IQ194" s="32"/>
      <c r="IR194" s="32"/>
      <c r="IS194" s="32"/>
      <c r="IT194" s="32"/>
      <c r="IU194" s="32"/>
      <c r="IV194" s="32"/>
    </row>
    <row r="195" spans="1:256" s="1" customFormat="1">
      <c r="A195" s="32"/>
      <c r="B195" s="28"/>
      <c r="C195" s="116"/>
      <c r="D195" s="116"/>
      <c r="E195" s="29"/>
      <c r="F195" s="105"/>
      <c r="G195" s="105"/>
      <c r="H195" s="105"/>
      <c r="I195" s="105"/>
      <c r="J195" s="105"/>
      <c r="K195" s="29"/>
      <c r="L195" s="31"/>
      <c r="M195" s="29"/>
      <c r="N195" s="31"/>
      <c r="O195" s="29"/>
      <c r="P195" s="31"/>
      <c r="Q195" s="30"/>
      <c r="R195" s="31"/>
      <c r="S195" s="30"/>
      <c r="T195" s="30"/>
      <c r="U195" s="31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  <c r="IU195" s="32"/>
      <c r="IV195" s="32"/>
    </row>
    <row r="196" spans="1:256" s="1" customFormat="1">
      <c r="A196" s="32"/>
      <c r="B196" s="28"/>
      <c r="C196" s="116"/>
      <c r="D196" s="116"/>
      <c r="E196" s="29"/>
      <c r="F196" s="105"/>
      <c r="G196" s="105"/>
      <c r="H196" s="105"/>
      <c r="I196" s="105"/>
      <c r="J196" s="105"/>
      <c r="K196" s="29"/>
      <c r="L196" s="31"/>
      <c r="M196" s="29"/>
      <c r="N196" s="31"/>
      <c r="O196" s="29"/>
      <c r="P196" s="31"/>
      <c r="Q196" s="30"/>
      <c r="R196" s="31"/>
      <c r="S196" s="30"/>
      <c r="T196" s="30"/>
      <c r="U196" s="31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  <c r="BH196" s="32"/>
      <c r="BI196" s="32"/>
      <c r="BJ196" s="32"/>
      <c r="BK196" s="32"/>
      <c r="BL196" s="32"/>
      <c r="BM196" s="32"/>
      <c r="BN196" s="32"/>
      <c r="BO196" s="32"/>
      <c r="BP196" s="32"/>
      <c r="BQ196" s="32"/>
      <c r="BR196" s="32"/>
      <c r="BS196" s="32"/>
      <c r="BT196" s="32"/>
      <c r="BU196" s="32"/>
      <c r="BV196" s="32"/>
      <c r="BW196" s="32"/>
      <c r="BX196" s="32"/>
      <c r="BY196" s="32"/>
      <c r="BZ196" s="32"/>
      <c r="CA196" s="32"/>
      <c r="CB196" s="32"/>
      <c r="CC196" s="32"/>
      <c r="CD196" s="32"/>
      <c r="CE196" s="32"/>
      <c r="CF196" s="32"/>
      <c r="CG196" s="32"/>
      <c r="CH196" s="32"/>
      <c r="CI196" s="32"/>
      <c r="CJ196" s="32"/>
      <c r="CK196" s="32"/>
      <c r="CL196" s="32"/>
      <c r="CM196" s="32"/>
      <c r="CN196" s="32"/>
      <c r="CO196" s="32"/>
      <c r="CP196" s="32"/>
      <c r="CQ196" s="32"/>
      <c r="CR196" s="32"/>
      <c r="CS196" s="32"/>
      <c r="CT196" s="32"/>
      <c r="CU196" s="32"/>
      <c r="CV196" s="32"/>
      <c r="CW196" s="32"/>
      <c r="CX196" s="32"/>
      <c r="CY196" s="32"/>
      <c r="CZ196" s="32"/>
      <c r="DA196" s="32"/>
      <c r="DB196" s="32"/>
      <c r="DC196" s="32"/>
      <c r="DD196" s="32"/>
      <c r="DE196" s="32"/>
      <c r="DF196" s="32"/>
      <c r="DG196" s="32"/>
      <c r="DH196" s="32"/>
      <c r="DI196" s="32"/>
      <c r="DJ196" s="32"/>
      <c r="DK196" s="32"/>
      <c r="DL196" s="32"/>
      <c r="DM196" s="32"/>
      <c r="DN196" s="32"/>
      <c r="DO196" s="32"/>
      <c r="DP196" s="32"/>
      <c r="DQ196" s="32"/>
      <c r="DR196" s="32"/>
      <c r="DS196" s="32"/>
      <c r="DT196" s="32"/>
      <c r="DU196" s="32"/>
      <c r="DV196" s="32"/>
      <c r="DW196" s="32"/>
      <c r="DX196" s="32"/>
      <c r="DY196" s="32"/>
      <c r="DZ196" s="32"/>
      <c r="EA196" s="32"/>
      <c r="EB196" s="32"/>
      <c r="EC196" s="32"/>
      <c r="ED196" s="32"/>
      <c r="EE196" s="32"/>
      <c r="EF196" s="32"/>
      <c r="EG196" s="32"/>
      <c r="EH196" s="32"/>
      <c r="EI196" s="32"/>
      <c r="EJ196" s="32"/>
      <c r="EK196" s="32"/>
      <c r="EL196" s="32"/>
      <c r="EM196" s="32"/>
      <c r="EN196" s="32"/>
      <c r="EO196" s="32"/>
      <c r="EP196" s="32"/>
      <c r="EQ196" s="32"/>
      <c r="ER196" s="32"/>
      <c r="ES196" s="32"/>
      <c r="ET196" s="32"/>
      <c r="EU196" s="32"/>
      <c r="EV196" s="32"/>
      <c r="EW196" s="32"/>
      <c r="EX196" s="32"/>
      <c r="EY196" s="32"/>
      <c r="EZ196" s="32"/>
      <c r="FA196" s="32"/>
      <c r="FB196" s="32"/>
      <c r="FC196" s="32"/>
      <c r="FD196" s="32"/>
      <c r="FE196" s="32"/>
      <c r="FF196" s="32"/>
      <c r="FG196" s="32"/>
      <c r="FH196" s="32"/>
      <c r="FI196" s="32"/>
      <c r="FJ196" s="32"/>
      <c r="FK196" s="32"/>
      <c r="FL196" s="32"/>
      <c r="FM196" s="32"/>
      <c r="FN196" s="32"/>
      <c r="FO196" s="32"/>
      <c r="FP196" s="32"/>
      <c r="FQ196" s="32"/>
      <c r="FR196" s="32"/>
      <c r="FS196" s="32"/>
      <c r="FT196" s="32"/>
      <c r="FU196" s="32"/>
      <c r="FV196" s="32"/>
      <c r="FW196" s="32"/>
      <c r="FX196" s="32"/>
      <c r="FY196" s="32"/>
      <c r="FZ196" s="32"/>
      <c r="GA196" s="32"/>
      <c r="GB196" s="32"/>
      <c r="GC196" s="32"/>
      <c r="GD196" s="32"/>
      <c r="GE196" s="32"/>
      <c r="GF196" s="32"/>
      <c r="GG196" s="32"/>
      <c r="GH196" s="32"/>
      <c r="GI196" s="32"/>
      <c r="GJ196" s="32"/>
      <c r="GK196" s="32"/>
      <c r="GL196" s="32"/>
      <c r="GM196" s="32"/>
      <c r="GN196" s="32"/>
      <c r="GO196" s="32"/>
      <c r="GP196" s="32"/>
      <c r="GQ196" s="32"/>
      <c r="GR196" s="32"/>
      <c r="GS196" s="32"/>
      <c r="GT196" s="32"/>
      <c r="GU196" s="32"/>
      <c r="GV196" s="32"/>
      <c r="GW196" s="32"/>
      <c r="GX196" s="32"/>
      <c r="GY196" s="32"/>
      <c r="GZ196" s="32"/>
      <c r="HA196" s="32"/>
      <c r="HB196" s="32"/>
      <c r="HC196" s="32"/>
      <c r="HD196" s="32"/>
      <c r="HE196" s="32"/>
      <c r="HF196" s="32"/>
      <c r="HG196" s="32"/>
      <c r="HH196" s="32"/>
      <c r="HI196" s="32"/>
      <c r="HJ196" s="32"/>
      <c r="HK196" s="32"/>
      <c r="HL196" s="32"/>
      <c r="HM196" s="32"/>
      <c r="HN196" s="32"/>
      <c r="HO196" s="32"/>
      <c r="HP196" s="32"/>
      <c r="HQ196" s="32"/>
      <c r="HR196" s="32"/>
      <c r="HS196" s="32"/>
      <c r="HT196" s="32"/>
      <c r="HU196" s="32"/>
      <c r="HV196" s="32"/>
      <c r="HW196" s="32"/>
      <c r="HX196" s="32"/>
      <c r="HY196" s="32"/>
      <c r="HZ196" s="32"/>
      <c r="IA196" s="32"/>
      <c r="IB196" s="32"/>
      <c r="IC196" s="32"/>
      <c r="ID196" s="32"/>
      <c r="IE196" s="32"/>
      <c r="IF196" s="32"/>
      <c r="IG196" s="32"/>
      <c r="IH196" s="32"/>
      <c r="II196" s="32"/>
      <c r="IJ196" s="32"/>
      <c r="IK196" s="32"/>
      <c r="IL196" s="32"/>
      <c r="IM196" s="32"/>
      <c r="IN196" s="32"/>
      <c r="IO196" s="32"/>
      <c r="IP196" s="32"/>
      <c r="IQ196" s="32"/>
      <c r="IR196" s="32"/>
      <c r="IS196" s="32"/>
      <c r="IT196" s="32"/>
      <c r="IU196" s="32"/>
      <c r="IV196" s="32"/>
    </row>
    <row r="197" spans="1:256" s="1" customFormat="1">
      <c r="A197" s="32"/>
      <c r="B197" s="28"/>
      <c r="C197" s="116"/>
      <c r="D197" s="116"/>
      <c r="E197" s="29"/>
      <c r="F197" s="105"/>
      <c r="G197" s="105"/>
      <c r="H197" s="105"/>
      <c r="I197" s="105"/>
      <c r="J197" s="105"/>
      <c r="K197" s="29"/>
      <c r="L197" s="31"/>
      <c r="M197" s="29"/>
      <c r="N197" s="31"/>
      <c r="O197" s="29"/>
      <c r="P197" s="31"/>
      <c r="Q197" s="30"/>
      <c r="R197" s="31"/>
      <c r="S197" s="30"/>
      <c r="T197" s="30"/>
      <c r="U197" s="31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  <c r="BH197" s="32"/>
      <c r="BI197" s="32"/>
      <c r="BJ197" s="32"/>
      <c r="BK197" s="32"/>
      <c r="BL197" s="32"/>
      <c r="BM197" s="32"/>
      <c r="BN197" s="32"/>
      <c r="BO197" s="32"/>
      <c r="BP197" s="32"/>
      <c r="BQ197" s="32"/>
      <c r="BR197" s="32"/>
      <c r="BS197" s="32"/>
      <c r="BT197" s="32"/>
      <c r="BU197" s="32"/>
      <c r="BV197" s="32"/>
      <c r="BW197" s="32"/>
      <c r="BX197" s="32"/>
      <c r="BY197" s="32"/>
      <c r="BZ197" s="32"/>
      <c r="CA197" s="32"/>
      <c r="CB197" s="32"/>
      <c r="CC197" s="32"/>
      <c r="CD197" s="32"/>
      <c r="CE197" s="32"/>
      <c r="CF197" s="32"/>
      <c r="CG197" s="32"/>
      <c r="CH197" s="32"/>
      <c r="CI197" s="32"/>
      <c r="CJ197" s="32"/>
      <c r="CK197" s="32"/>
      <c r="CL197" s="32"/>
      <c r="CM197" s="32"/>
      <c r="CN197" s="32"/>
      <c r="CO197" s="32"/>
      <c r="CP197" s="32"/>
      <c r="CQ197" s="32"/>
      <c r="CR197" s="32"/>
      <c r="CS197" s="32"/>
      <c r="CT197" s="32"/>
      <c r="CU197" s="32"/>
      <c r="CV197" s="32"/>
      <c r="CW197" s="32"/>
      <c r="CX197" s="32"/>
      <c r="CY197" s="32"/>
      <c r="CZ197" s="32"/>
      <c r="DA197" s="32"/>
      <c r="DB197" s="32"/>
      <c r="DC197" s="32"/>
      <c r="DD197" s="32"/>
      <c r="DE197" s="32"/>
      <c r="DF197" s="32"/>
      <c r="DG197" s="32"/>
      <c r="DH197" s="32"/>
      <c r="DI197" s="32"/>
      <c r="DJ197" s="32"/>
      <c r="DK197" s="32"/>
      <c r="DL197" s="32"/>
      <c r="DM197" s="32"/>
      <c r="DN197" s="32"/>
      <c r="DO197" s="32"/>
      <c r="DP197" s="32"/>
      <c r="DQ197" s="32"/>
      <c r="DR197" s="32"/>
      <c r="DS197" s="32"/>
      <c r="DT197" s="32"/>
      <c r="DU197" s="32"/>
      <c r="DV197" s="32"/>
      <c r="DW197" s="32"/>
      <c r="DX197" s="32"/>
      <c r="DY197" s="32"/>
      <c r="DZ197" s="32"/>
      <c r="EA197" s="32"/>
      <c r="EB197" s="32"/>
      <c r="EC197" s="32"/>
      <c r="ED197" s="32"/>
      <c r="EE197" s="32"/>
      <c r="EF197" s="32"/>
      <c r="EG197" s="32"/>
      <c r="EH197" s="32"/>
      <c r="EI197" s="32"/>
      <c r="EJ197" s="32"/>
      <c r="EK197" s="32"/>
      <c r="EL197" s="32"/>
      <c r="EM197" s="32"/>
      <c r="EN197" s="32"/>
      <c r="EO197" s="32"/>
      <c r="EP197" s="32"/>
      <c r="EQ197" s="32"/>
      <c r="ER197" s="32"/>
      <c r="ES197" s="32"/>
      <c r="ET197" s="32"/>
      <c r="EU197" s="32"/>
      <c r="EV197" s="32"/>
      <c r="EW197" s="32"/>
      <c r="EX197" s="32"/>
      <c r="EY197" s="32"/>
      <c r="EZ197" s="32"/>
      <c r="FA197" s="32"/>
      <c r="FB197" s="32"/>
      <c r="FC197" s="32"/>
      <c r="FD197" s="32"/>
      <c r="FE197" s="32"/>
      <c r="FF197" s="32"/>
      <c r="FG197" s="32"/>
      <c r="FH197" s="32"/>
      <c r="FI197" s="32"/>
      <c r="FJ197" s="32"/>
      <c r="FK197" s="32"/>
      <c r="FL197" s="32"/>
      <c r="FM197" s="32"/>
      <c r="FN197" s="32"/>
      <c r="FO197" s="32"/>
      <c r="FP197" s="32"/>
      <c r="FQ197" s="32"/>
      <c r="FR197" s="32"/>
      <c r="FS197" s="32"/>
      <c r="FT197" s="32"/>
      <c r="FU197" s="32"/>
      <c r="FV197" s="32"/>
      <c r="FW197" s="32"/>
      <c r="FX197" s="32"/>
      <c r="FY197" s="32"/>
      <c r="FZ197" s="32"/>
      <c r="GA197" s="32"/>
      <c r="GB197" s="32"/>
      <c r="GC197" s="32"/>
      <c r="GD197" s="32"/>
      <c r="GE197" s="32"/>
      <c r="GF197" s="32"/>
      <c r="GG197" s="32"/>
      <c r="GH197" s="32"/>
      <c r="GI197" s="32"/>
      <c r="GJ197" s="32"/>
      <c r="GK197" s="32"/>
      <c r="GL197" s="32"/>
      <c r="GM197" s="32"/>
      <c r="GN197" s="32"/>
      <c r="GO197" s="32"/>
      <c r="GP197" s="32"/>
      <c r="GQ197" s="32"/>
      <c r="GR197" s="32"/>
      <c r="GS197" s="32"/>
      <c r="GT197" s="32"/>
      <c r="GU197" s="32"/>
      <c r="GV197" s="32"/>
      <c r="GW197" s="32"/>
      <c r="GX197" s="32"/>
      <c r="GY197" s="32"/>
      <c r="GZ197" s="32"/>
      <c r="HA197" s="32"/>
      <c r="HB197" s="32"/>
      <c r="HC197" s="32"/>
      <c r="HD197" s="32"/>
      <c r="HE197" s="32"/>
      <c r="HF197" s="32"/>
      <c r="HG197" s="32"/>
      <c r="HH197" s="32"/>
      <c r="HI197" s="32"/>
      <c r="HJ197" s="32"/>
      <c r="HK197" s="32"/>
      <c r="HL197" s="32"/>
      <c r="HM197" s="32"/>
      <c r="HN197" s="32"/>
      <c r="HO197" s="32"/>
      <c r="HP197" s="32"/>
      <c r="HQ197" s="32"/>
      <c r="HR197" s="32"/>
      <c r="HS197" s="32"/>
      <c r="HT197" s="32"/>
      <c r="HU197" s="32"/>
      <c r="HV197" s="32"/>
      <c r="HW197" s="32"/>
      <c r="HX197" s="32"/>
      <c r="HY197" s="32"/>
      <c r="HZ197" s="32"/>
      <c r="IA197" s="32"/>
      <c r="IB197" s="32"/>
      <c r="IC197" s="32"/>
      <c r="ID197" s="32"/>
      <c r="IE197" s="32"/>
      <c r="IF197" s="32"/>
      <c r="IG197" s="32"/>
      <c r="IH197" s="32"/>
      <c r="II197" s="32"/>
      <c r="IJ197" s="32"/>
      <c r="IK197" s="32"/>
      <c r="IL197" s="32"/>
      <c r="IM197" s="32"/>
      <c r="IN197" s="32"/>
      <c r="IO197" s="32"/>
      <c r="IP197" s="32"/>
      <c r="IQ197" s="32"/>
      <c r="IR197" s="32"/>
      <c r="IS197" s="32"/>
      <c r="IT197" s="32"/>
      <c r="IU197" s="32"/>
      <c r="IV197" s="32"/>
    </row>
    <row r="198" spans="1:256" s="1" customFormat="1">
      <c r="A198" s="32"/>
      <c r="B198" s="28"/>
      <c r="C198" s="116"/>
      <c r="D198" s="116"/>
      <c r="E198" s="29"/>
      <c r="F198" s="105"/>
      <c r="G198" s="105"/>
      <c r="H198" s="105"/>
      <c r="I198" s="105"/>
      <c r="J198" s="105"/>
      <c r="K198" s="29"/>
      <c r="L198" s="31"/>
      <c r="M198" s="29"/>
      <c r="N198" s="31"/>
      <c r="O198" s="29"/>
      <c r="P198" s="31"/>
      <c r="Q198" s="30"/>
      <c r="R198" s="31"/>
      <c r="S198" s="30"/>
      <c r="T198" s="30"/>
      <c r="U198" s="31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  <c r="BP198" s="32"/>
      <c r="BQ198" s="32"/>
      <c r="BR198" s="32"/>
      <c r="BS198" s="32"/>
      <c r="BT198" s="32"/>
      <c r="BU198" s="32"/>
      <c r="BV198" s="32"/>
      <c r="BW198" s="32"/>
      <c r="BX198" s="32"/>
      <c r="BY198" s="32"/>
      <c r="BZ198" s="32"/>
      <c r="CA198" s="32"/>
      <c r="CB198" s="32"/>
      <c r="CC198" s="32"/>
      <c r="CD198" s="32"/>
      <c r="CE198" s="32"/>
      <c r="CF198" s="32"/>
      <c r="CG198" s="32"/>
      <c r="CH198" s="32"/>
      <c r="CI198" s="32"/>
      <c r="CJ198" s="32"/>
      <c r="CK198" s="32"/>
      <c r="CL198" s="32"/>
      <c r="CM198" s="32"/>
      <c r="CN198" s="32"/>
      <c r="CO198" s="32"/>
      <c r="CP198" s="32"/>
      <c r="CQ198" s="32"/>
      <c r="CR198" s="32"/>
      <c r="CS198" s="32"/>
      <c r="CT198" s="32"/>
      <c r="CU198" s="32"/>
      <c r="CV198" s="32"/>
      <c r="CW198" s="32"/>
      <c r="CX198" s="32"/>
      <c r="CY198" s="32"/>
      <c r="CZ198" s="32"/>
      <c r="DA198" s="32"/>
      <c r="DB198" s="32"/>
      <c r="DC198" s="32"/>
      <c r="DD198" s="32"/>
      <c r="DE198" s="32"/>
      <c r="DF198" s="32"/>
      <c r="DG198" s="32"/>
      <c r="DH198" s="32"/>
      <c r="DI198" s="32"/>
      <c r="DJ198" s="32"/>
      <c r="DK198" s="32"/>
      <c r="DL198" s="32"/>
      <c r="DM198" s="32"/>
      <c r="DN198" s="32"/>
      <c r="DO198" s="32"/>
      <c r="DP198" s="32"/>
      <c r="DQ198" s="32"/>
      <c r="DR198" s="32"/>
      <c r="DS198" s="32"/>
      <c r="DT198" s="32"/>
      <c r="DU198" s="32"/>
      <c r="DV198" s="32"/>
      <c r="DW198" s="32"/>
      <c r="DX198" s="32"/>
      <c r="DY198" s="32"/>
      <c r="DZ198" s="32"/>
      <c r="EA198" s="32"/>
      <c r="EB198" s="32"/>
      <c r="EC198" s="32"/>
      <c r="ED198" s="32"/>
      <c r="EE198" s="32"/>
      <c r="EF198" s="32"/>
      <c r="EG198" s="32"/>
      <c r="EH198" s="32"/>
      <c r="EI198" s="32"/>
      <c r="EJ198" s="32"/>
      <c r="EK198" s="32"/>
      <c r="EL198" s="32"/>
      <c r="EM198" s="32"/>
      <c r="EN198" s="32"/>
      <c r="EO198" s="32"/>
      <c r="EP198" s="32"/>
      <c r="EQ198" s="32"/>
      <c r="ER198" s="32"/>
      <c r="ES198" s="32"/>
      <c r="ET198" s="32"/>
      <c r="EU198" s="32"/>
      <c r="EV198" s="32"/>
      <c r="EW198" s="32"/>
      <c r="EX198" s="32"/>
      <c r="EY198" s="32"/>
      <c r="EZ198" s="32"/>
      <c r="FA198" s="32"/>
      <c r="FB198" s="32"/>
      <c r="FC198" s="32"/>
      <c r="FD198" s="32"/>
      <c r="FE198" s="32"/>
      <c r="FF198" s="32"/>
      <c r="FG198" s="32"/>
      <c r="FH198" s="32"/>
      <c r="FI198" s="32"/>
      <c r="FJ198" s="32"/>
      <c r="FK198" s="32"/>
      <c r="FL198" s="32"/>
      <c r="FM198" s="32"/>
      <c r="FN198" s="32"/>
      <c r="FO198" s="32"/>
      <c r="FP198" s="32"/>
      <c r="FQ198" s="32"/>
      <c r="FR198" s="32"/>
      <c r="FS198" s="32"/>
      <c r="FT198" s="32"/>
      <c r="FU198" s="32"/>
      <c r="FV198" s="32"/>
      <c r="FW198" s="32"/>
      <c r="FX198" s="32"/>
      <c r="FY198" s="32"/>
      <c r="FZ198" s="32"/>
      <c r="GA198" s="32"/>
      <c r="GB198" s="32"/>
      <c r="GC198" s="32"/>
      <c r="GD198" s="32"/>
      <c r="GE198" s="32"/>
      <c r="GF198" s="32"/>
      <c r="GG198" s="32"/>
      <c r="GH198" s="32"/>
      <c r="GI198" s="32"/>
      <c r="GJ198" s="32"/>
      <c r="GK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32"/>
      <c r="IB198" s="32"/>
      <c r="IC198" s="32"/>
      <c r="ID198" s="32"/>
      <c r="IE198" s="32"/>
      <c r="IF198" s="32"/>
      <c r="IG198" s="32"/>
      <c r="IH198" s="32"/>
      <c r="II198" s="32"/>
      <c r="IJ198" s="32"/>
      <c r="IK198" s="32"/>
      <c r="IL198" s="32"/>
      <c r="IM198" s="32"/>
      <c r="IN198" s="32"/>
      <c r="IO198" s="32"/>
      <c r="IP198" s="32"/>
      <c r="IQ198" s="32"/>
      <c r="IR198" s="32"/>
      <c r="IS198" s="32"/>
      <c r="IT198" s="32"/>
      <c r="IU198" s="32"/>
      <c r="IV198" s="32"/>
    </row>
    <row r="199" spans="1:256" s="1" customFormat="1">
      <c r="A199" s="32"/>
      <c r="B199" s="28"/>
      <c r="C199" s="116"/>
      <c r="D199" s="116"/>
      <c r="E199" s="29"/>
      <c r="F199" s="105"/>
      <c r="G199" s="105"/>
      <c r="H199" s="105"/>
      <c r="I199" s="105"/>
      <c r="J199" s="105"/>
      <c r="K199" s="29"/>
      <c r="L199" s="31"/>
      <c r="M199" s="29"/>
      <c r="N199" s="31"/>
      <c r="O199" s="29"/>
      <c r="P199" s="31"/>
      <c r="Q199" s="30"/>
      <c r="R199" s="31"/>
      <c r="S199" s="30"/>
      <c r="T199" s="30"/>
      <c r="U199" s="31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  <c r="BV199" s="32"/>
      <c r="BW199" s="32"/>
      <c r="BX199" s="32"/>
      <c r="BY199" s="32"/>
      <c r="BZ199" s="32"/>
      <c r="CA199" s="32"/>
      <c r="CB199" s="32"/>
      <c r="CC199" s="32"/>
      <c r="CD199" s="32"/>
      <c r="CE199" s="32"/>
      <c r="CF199" s="32"/>
      <c r="CG199" s="32"/>
      <c r="CH199" s="32"/>
      <c r="CI199" s="32"/>
      <c r="CJ199" s="32"/>
      <c r="CK199" s="32"/>
      <c r="CL199" s="32"/>
      <c r="CM199" s="32"/>
      <c r="CN199" s="32"/>
      <c r="CO199" s="32"/>
      <c r="CP199" s="32"/>
      <c r="CQ199" s="32"/>
      <c r="CR199" s="32"/>
      <c r="CS199" s="32"/>
      <c r="CT199" s="32"/>
      <c r="CU199" s="32"/>
      <c r="CV199" s="32"/>
      <c r="CW199" s="32"/>
      <c r="CX199" s="32"/>
      <c r="CY199" s="32"/>
      <c r="CZ199" s="32"/>
      <c r="DA199" s="32"/>
      <c r="DB199" s="32"/>
      <c r="DC199" s="32"/>
      <c r="DD199" s="32"/>
      <c r="DE199" s="32"/>
      <c r="DF199" s="32"/>
      <c r="DG199" s="32"/>
      <c r="DH199" s="32"/>
      <c r="DI199" s="32"/>
      <c r="DJ199" s="32"/>
      <c r="DK199" s="32"/>
      <c r="DL199" s="32"/>
      <c r="DM199" s="32"/>
      <c r="DN199" s="32"/>
      <c r="DO199" s="32"/>
      <c r="DP199" s="32"/>
      <c r="DQ199" s="32"/>
      <c r="DR199" s="32"/>
      <c r="DS199" s="32"/>
      <c r="DT199" s="32"/>
      <c r="DU199" s="32"/>
      <c r="DV199" s="32"/>
      <c r="DW199" s="32"/>
      <c r="DX199" s="32"/>
      <c r="DY199" s="32"/>
      <c r="DZ199" s="32"/>
      <c r="EA199" s="32"/>
      <c r="EB199" s="32"/>
      <c r="EC199" s="32"/>
      <c r="ED199" s="32"/>
      <c r="EE199" s="32"/>
      <c r="EF199" s="32"/>
      <c r="EG199" s="32"/>
      <c r="EH199" s="32"/>
      <c r="EI199" s="32"/>
      <c r="EJ199" s="32"/>
      <c r="EK199" s="32"/>
      <c r="EL199" s="32"/>
      <c r="EM199" s="32"/>
      <c r="EN199" s="32"/>
      <c r="EO199" s="32"/>
      <c r="EP199" s="32"/>
      <c r="EQ199" s="32"/>
      <c r="ER199" s="32"/>
      <c r="ES199" s="32"/>
      <c r="ET199" s="32"/>
      <c r="EU199" s="32"/>
      <c r="EV199" s="32"/>
      <c r="EW199" s="32"/>
      <c r="EX199" s="32"/>
      <c r="EY199" s="32"/>
      <c r="EZ199" s="32"/>
      <c r="FA199" s="32"/>
      <c r="FB199" s="32"/>
      <c r="FC199" s="32"/>
      <c r="FD199" s="32"/>
      <c r="FE199" s="32"/>
      <c r="FF199" s="32"/>
      <c r="FG199" s="32"/>
      <c r="FH199" s="32"/>
      <c r="FI199" s="32"/>
      <c r="FJ199" s="32"/>
      <c r="FK199" s="32"/>
      <c r="FL199" s="32"/>
      <c r="FM199" s="32"/>
      <c r="FN199" s="32"/>
      <c r="FO199" s="32"/>
      <c r="FP199" s="32"/>
      <c r="FQ199" s="32"/>
      <c r="FR199" s="32"/>
      <c r="FS199" s="32"/>
      <c r="FT199" s="32"/>
      <c r="FU199" s="32"/>
      <c r="FV199" s="32"/>
      <c r="FW199" s="32"/>
      <c r="FX199" s="32"/>
      <c r="FY199" s="32"/>
      <c r="FZ199" s="32"/>
      <c r="GA199" s="32"/>
      <c r="GB199" s="32"/>
      <c r="GC199" s="32"/>
      <c r="GD199" s="32"/>
      <c r="GE199" s="32"/>
      <c r="GF199" s="32"/>
      <c r="GG199" s="32"/>
      <c r="GH199" s="32"/>
      <c r="GI199" s="32"/>
      <c r="GJ199" s="32"/>
      <c r="GK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32"/>
      <c r="IB199" s="32"/>
      <c r="IC199" s="32"/>
      <c r="ID199" s="32"/>
      <c r="IE199" s="32"/>
      <c r="IF199" s="32"/>
      <c r="IG199" s="32"/>
      <c r="IH199" s="32"/>
      <c r="II199" s="32"/>
      <c r="IJ199" s="32"/>
      <c r="IK199" s="32"/>
      <c r="IL199" s="32"/>
      <c r="IM199" s="32"/>
      <c r="IN199" s="32"/>
      <c r="IO199" s="32"/>
      <c r="IP199" s="32"/>
      <c r="IQ199" s="32"/>
      <c r="IR199" s="32"/>
      <c r="IS199" s="32"/>
      <c r="IT199" s="32"/>
      <c r="IU199" s="32"/>
      <c r="IV199" s="32"/>
    </row>
    <row r="200" spans="1:256" s="1" customFormat="1">
      <c r="A200" s="32"/>
      <c r="B200" s="28"/>
      <c r="C200" s="116"/>
      <c r="D200" s="116"/>
      <c r="E200" s="29"/>
      <c r="F200" s="105"/>
      <c r="G200" s="105"/>
      <c r="H200" s="105"/>
      <c r="I200" s="105"/>
      <c r="J200" s="105"/>
      <c r="K200" s="29"/>
      <c r="L200" s="31"/>
      <c r="M200" s="29"/>
      <c r="N200" s="31"/>
      <c r="O200" s="29"/>
      <c r="P200" s="31"/>
      <c r="Q200" s="30"/>
      <c r="R200" s="31"/>
      <c r="S200" s="30"/>
      <c r="T200" s="30"/>
      <c r="U200" s="31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  <c r="BH200" s="32"/>
      <c r="BI200" s="32"/>
      <c r="BJ200" s="32"/>
      <c r="BK200" s="32"/>
      <c r="BL200" s="32"/>
      <c r="BM200" s="32"/>
      <c r="BN200" s="32"/>
      <c r="BO200" s="32"/>
      <c r="BP200" s="32"/>
      <c r="BQ200" s="32"/>
      <c r="BR200" s="32"/>
      <c r="BS200" s="32"/>
      <c r="BT200" s="32"/>
      <c r="BU200" s="32"/>
      <c r="BV200" s="32"/>
      <c r="BW200" s="32"/>
      <c r="BX200" s="32"/>
      <c r="BY200" s="32"/>
      <c r="BZ200" s="32"/>
      <c r="CA200" s="32"/>
      <c r="CB200" s="32"/>
      <c r="CC200" s="32"/>
      <c r="CD200" s="32"/>
      <c r="CE200" s="32"/>
      <c r="CF200" s="32"/>
      <c r="CG200" s="32"/>
      <c r="CH200" s="32"/>
      <c r="CI200" s="32"/>
      <c r="CJ200" s="32"/>
      <c r="CK200" s="32"/>
      <c r="CL200" s="32"/>
      <c r="CM200" s="32"/>
      <c r="CN200" s="32"/>
      <c r="CO200" s="32"/>
      <c r="CP200" s="32"/>
      <c r="CQ200" s="32"/>
      <c r="CR200" s="32"/>
      <c r="CS200" s="32"/>
      <c r="CT200" s="32"/>
      <c r="CU200" s="32"/>
      <c r="CV200" s="32"/>
      <c r="CW200" s="32"/>
      <c r="CX200" s="32"/>
      <c r="CY200" s="32"/>
      <c r="CZ200" s="32"/>
      <c r="DA200" s="32"/>
      <c r="DB200" s="32"/>
      <c r="DC200" s="32"/>
      <c r="DD200" s="32"/>
      <c r="DE200" s="32"/>
      <c r="DF200" s="32"/>
      <c r="DG200" s="32"/>
      <c r="DH200" s="32"/>
      <c r="DI200" s="32"/>
      <c r="DJ200" s="32"/>
      <c r="DK200" s="32"/>
      <c r="DL200" s="32"/>
      <c r="DM200" s="32"/>
      <c r="DN200" s="32"/>
      <c r="DO200" s="32"/>
      <c r="DP200" s="32"/>
      <c r="DQ200" s="32"/>
      <c r="DR200" s="32"/>
      <c r="DS200" s="32"/>
      <c r="DT200" s="32"/>
      <c r="DU200" s="32"/>
      <c r="DV200" s="32"/>
      <c r="DW200" s="32"/>
      <c r="DX200" s="32"/>
      <c r="DY200" s="32"/>
      <c r="DZ200" s="32"/>
      <c r="EA200" s="32"/>
      <c r="EB200" s="32"/>
      <c r="EC200" s="32"/>
      <c r="ED200" s="32"/>
      <c r="EE200" s="32"/>
      <c r="EF200" s="32"/>
      <c r="EG200" s="32"/>
      <c r="EH200" s="32"/>
      <c r="EI200" s="32"/>
      <c r="EJ200" s="32"/>
      <c r="EK200" s="32"/>
      <c r="EL200" s="32"/>
      <c r="EM200" s="32"/>
      <c r="EN200" s="32"/>
      <c r="EO200" s="32"/>
      <c r="EP200" s="32"/>
      <c r="EQ200" s="32"/>
      <c r="ER200" s="32"/>
      <c r="ES200" s="32"/>
      <c r="ET200" s="32"/>
      <c r="EU200" s="32"/>
      <c r="EV200" s="32"/>
      <c r="EW200" s="32"/>
      <c r="EX200" s="32"/>
      <c r="EY200" s="32"/>
      <c r="EZ200" s="32"/>
      <c r="FA200" s="32"/>
      <c r="FB200" s="32"/>
      <c r="FC200" s="32"/>
      <c r="FD200" s="32"/>
      <c r="FE200" s="32"/>
      <c r="FF200" s="32"/>
      <c r="FG200" s="32"/>
      <c r="FH200" s="32"/>
      <c r="FI200" s="32"/>
      <c r="FJ200" s="32"/>
      <c r="FK200" s="32"/>
      <c r="FL200" s="32"/>
      <c r="FM200" s="32"/>
      <c r="FN200" s="32"/>
      <c r="FO200" s="32"/>
      <c r="FP200" s="32"/>
      <c r="FQ200" s="32"/>
      <c r="FR200" s="32"/>
      <c r="FS200" s="32"/>
      <c r="FT200" s="32"/>
      <c r="FU200" s="32"/>
      <c r="FV200" s="32"/>
      <c r="FW200" s="32"/>
      <c r="FX200" s="32"/>
      <c r="FY200" s="32"/>
      <c r="FZ200" s="32"/>
      <c r="GA200" s="32"/>
      <c r="GB200" s="32"/>
      <c r="GC200" s="32"/>
      <c r="GD200" s="32"/>
      <c r="GE200" s="32"/>
      <c r="GF200" s="32"/>
      <c r="GG200" s="32"/>
      <c r="GH200" s="32"/>
      <c r="GI200" s="32"/>
      <c r="GJ200" s="32"/>
      <c r="GK200" s="32"/>
      <c r="GL200" s="32"/>
      <c r="GM200" s="32"/>
      <c r="GN200" s="32"/>
      <c r="GO200" s="32"/>
      <c r="GP200" s="32"/>
      <c r="GQ200" s="32"/>
      <c r="GR200" s="32"/>
      <c r="GS200" s="32"/>
      <c r="GT200" s="32"/>
      <c r="GU200" s="32"/>
      <c r="GV200" s="32"/>
      <c r="GW200" s="32"/>
      <c r="GX200" s="32"/>
      <c r="GY200" s="32"/>
      <c r="GZ200" s="32"/>
      <c r="HA200" s="32"/>
      <c r="HB200" s="32"/>
      <c r="HC200" s="32"/>
      <c r="HD200" s="32"/>
      <c r="HE200" s="32"/>
      <c r="HF200" s="32"/>
      <c r="HG200" s="32"/>
      <c r="HH200" s="32"/>
      <c r="HI200" s="32"/>
      <c r="HJ200" s="32"/>
      <c r="HK200" s="32"/>
      <c r="HL200" s="32"/>
      <c r="HM200" s="32"/>
      <c r="HN200" s="32"/>
      <c r="HO200" s="32"/>
      <c r="HP200" s="32"/>
      <c r="HQ200" s="32"/>
      <c r="HR200" s="32"/>
      <c r="HS200" s="32"/>
      <c r="HT200" s="32"/>
      <c r="HU200" s="32"/>
      <c r="HV200" s="32"/>
      <c r="HW200" s="32"/>
      <c r="HX200" s="32"/>
      <c r="HY200" s="32"/>
      <c r="HZ200" s="32"/>
      <c r="IA200" s="32"/>
      <c r="IB200" s="32"/>
      <c r="IC200" s="32"/>
      <c r="ID200" s="32"/>
      <c r="IE200" s="32"/>
      <c r="IF200" s="32"/>
      <c r="IG200" s="32"/>
      <c r="IH200" s="32"/>
      <c r="II200" s="32"/>
      <c r="IJ200" s="32"/>
      <c r="IK200" s="32"/>
      <c r="IL200" s="32"/>
      <c r="IM200" s="32"/>
      <c r="IN200" s="32"/>
      <c r="IO200" s="32"/>
      <c r="IP200" s="32"/>
      <c r="IQ200" s="32"/>
      <c r="IR200" s="32"/>
      <c r="IS200" s="32"/>
      <c r="IT200" s="32"/>
      <c r="IU200" s="32"/>
      <c r="IV200" s="32"/>
    </row>
    <row r="201" spans="1:256" s="1" customFormat="1">
      <c r="A201" s="32"/>
      <c r="B201" s="28"/>
      <c r="C201" s="116"/>
      <c r="D201" s="116"/>
      <c r="E201" s="29"/>
      <c r="F201" s="105"/>
      <c r="G201" s="105"/>
      <c r="H201" s="105"/>
      <c r="I201" s="105"/>
      <c r="J201" s="105"/>
      <c r="K201" s="29"/>
      <c r="L201" s="31"/>
      <c r="M201" s="29"/>
      <c r="N201" s="31"/>
      <c r="O201" s="29"/>
      <c r="P201" s="31"/>
      <c r="Q201" s="30"/>
      <c r="R201" s="31"/>
      <c r="S201" s="30"/>
      <c r="T201" s="30"/>
      <c r="U201" s="31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  <c r="BH201" s="32"/>
      <c r="BI201" s="32"/>
      <c r="BJ201" s="32"/>
      <c r="BK201" s="32"/>
      <c r="BL201" s="32"/>
      <c r="BM201" s="32"/>
      <c r="BN201" s="32"/>
      <c r="BO201" s="32"/>
      <c r="BP201" s="32"/>
      <c r="BQ201" s="32"/>
      <c r="BR201" s="32"/>
      <c r="BS201" s="32"/>
      <c r="BT201" s="32"/>
      <c r="BU201" s="32"/>
      <c r="BV201" s="32"/>
      <c r="BW201" s="32"/>
      <c r="BX201" s="32"/>
      <c r="BY201" s="32"/>
      <c r="BZ201" s="32"/>
      <c r="CA201" s="32"/>
      <c r="CB201" s="32"/>
      <c r="CC201" s="32"/>
      <c r="CD201" s="32"/>
      <c r="CE201" s="32"/>
      <c r="CF201" s="32"/>
      <c r="CG201" s="32"/>
      <c r="CH201" s="32"/>
      <c r="CI201" s="32"/>
      <c r="CJ201" s="32"/>
      <c r="CK201" s="32"/>
      <c r="CL201" s="32"/>
      <c r="CM201" s="32"/>
      <c r="CN201" s="32"/>
      <c r="CO201" s="32"/>
      <c r="CP201" s="32"/>
      <c r="CQ201" s="32"/>
      <c r="CR201" s="32"/>
      <c r="CS201" s="32"/>
      <c r="CT201" s="32"/>
      <c r="CU201" s="32"/>
      <c r="CV201" s="32"/>
      <c r="CW201" s="32"/>
      <c r="CX201" s="32"/>
      <c r="CY201" s="32"/>
      <c r="CZ201" s="32"/>
      <c r="DA201" s="32"/>
      <c r="DB201" s="32"/>
      <c r="DC201" s="32"/>
      <c r="DD201" s="32"/>
      <c r="DE201" s="32"/>
      <c r="DF201" s="32"/>
      <c r="DG201" s="32"/>
      <c r="DH201" s="32"/>
      <c r="DI201" s="32"/>
      <c r="DJ201" s="32"/>
      <c r="DK201" s="32"/>
      <c r="DL201" s="32"/>
      <c r="DM201" s="32"/>
      <c r="DN201" s="32"/>
      <c r="DO201" s="32"/>
      <c r="DP201" s="32"/>
      <c r="DQ201" s="32"/>
      <c r="DR201" s="32"/>
      <c r="DS201" s="32"/>
      <c r="DT201" s="32"/>
      <c r="DU201" s="32"/>
      <c r="DV201" s="32"/>
      <c r="DW201" s="32"/>
      <c r="DX201" s="32"/>
      <c r="DY201" s="32"/>
      <c r="DZ201" s="32"/>
      <c r="EA201" s="32"/>
      <c r="EB201" s="32"/>
      <c r="EC201" s="32"/>
      <c r="ED201" s="32"/>
      <c r="EE201" s="32"/>
      <c r="EF201" s="32"/>
      <c r="EG201" s="32"/>
      <c r="EH201" s="32"/>
      <c r="EI201" s="32"/>
      <c r="EJ201" s="32"/>
      <c r="EK201" s="32"/>
      <c r="EL201" s="32"/>
      <c r="EM201" s="32"/>
      <c r="EN201" s="32"/>
      <c r="EO201" s="32"/>
      <c r="EP201" s="32"/>
      <c r="EQ201" s="32"/>
      <c r="ER201" s="32"/>
      <c r="ES201" s="32"/>
      <c r="ET201" s="32"/>
      <c r="EU201" s="32"/>
      <c r="EV201" s="32"/>
      <c r="EW201" s="32"/>
      <c r="EX201" s="32"/>
      <c r="EY201" s="32"/>
      <c r="EZ201" s="32"/>
      <c r="FA201" s="32"/>
      <c r="FB201" s="32"/>
      <c r="FC201" s="32"/>
      <c r="FD201" s="32"/>
      <c r="FE201" s="32"/>
      <c r="FF201" s="32"/>
      <c r="FG201" s="32"/>
      <c r="FH201" s="32"/>
      <c r="FI201" s="32"/>
      <c r="FJ201" s="32"/>
      <c r="FK201" s="32"/>
      <c r="FL201" s="32"/>
      <c r="FM201" s="32"/>
      <c r="FN201" s="32"/>
      <c r="FO201" s="32"/>
      <c r="FP201" s="32"/>
      <c r="FQ201" s="32"/>
      <c r="FR201" s="32"/>
      <c r="FS201" s="32"/>
      <c r="FT201" s="32"/>
      <c r="FU201" s="32"/>
      <c r="FV201" s="32"/>
      <c r="FW201" s="32"/>
      <c r="FX201" s="32"/>
      <c r="FY201" s="32"/>
      <c r="FZ201" s="32"/>
      <c r="GA201" s="32"/>
      <c r="GB201" s="32"/>
      <c r="GC201" s="32"/>
      <c r="GD201" s="32"/>
      <c r="GE201" s="32"/>
      <c r="GF201" s="32"/>
      <c r="GG201" s="32"/>
      <c r="GH201" s="32"/>
      <c r="GI201" s="32"/>
      <c r="GJ201" s="32"/>
      <c r="GK201" s="32"/>
      <c r="GL201" s="32"/>
      <c r="GM201" s="32"/>
      <c r="GN201" s="32"/>
      <c r="GO201" s="32"/>
      <c r="GP201" s="32"/>
      <c r="GQ201" s="32"/>
      <c r="GR201" s="32"/>
      <c r="GS201" s="32"/>
      <c r="GT201" s="32"/>
      <c r="GU201" s="32"/>
      <c r="GV201" s="32"/>
      <c r="GW201" s="32"/>
      <c r="GX201" s="32"/>
      <c r="GY201" s="32"/>
      <c r="GZ201" s="32"/>
      <c r="HA201" s="32"/>
      <c r="HB201" s="32"/>
      <c r="HC201" s="32"/>
      <c r="HD201" s="32"/>
      <c r="HE201" s="32"/>
      <c r="HF201" s="32"/>
      <c r="HG201" s="32"/>
      <c r="HH201" s="32"/>
      <c r="HI201" s="32"/>
      <c r="HJ201" s="32"/>
      <c r="HK201" s="32"/>
      <c r="HL201" s="32"/>
      <c r="HM201" s="32"/>
      <c r="HN201" s="32"/>
      <c r="HO201" s="32"/>
      <c r="HP201" s="32"/>
      <c r="HQ201" s="32"/>
      <c r="HR201" s="32"/>
      <c r="HS201" s="32"/>
      <c r="HT201" s="32"/>
      <c r="HU201" s="32"/>
      <c r="HV201" s="32"/>
      <c r="HW201" s="32"/>
      <c r="HX201" s="32"/>
      <c r="HY201" s="32"/>
      <c r="HZ201" s="32"/>
      <c r="IA201" s="32"/>
      <c r="IB201" s="32"/>
      <c r="IC201" s="32"/>
      <c r="ID201" s="32"/>
      <c r="IE201" s="32"/>
      <c r="IF201" s="32"/>
      <c r="IG201" s="32"/>
      <c r="IH201" s="32"/>
      <c r="II201" s="32"/>
      <c r="IJ201" s="32"/>
      <c r="IK201" s="32"/>
      <c r="IL201" s="32"/>
      <c r="IM201" s="32"/>
      <c r="IN201" s="32"/>
      <c r="IO201" s="32"/>
      <c r="IP201" s="32"/>
      <c r="IQ201" s="32"/>
      <c r="IR201" s="32"/>
      <c r="IS201" s="32"/>
      <c r="IT201" s="32"/>
      <c r="IU201" s="32"/>
      <c r="IV201" s="32"/>
    </row>
    <row r="202" spans="1:256" s="1" customFormat="1">
      <c r="A202" s="32"/>
      <c r="B202" s="28"/>
      <c r="C202" s="116"/>
      <c r="D202" s="116"/>
      <c r="E202" s="29"/>
      <c r="F202" s="105"/>
      <c r="G202" s="105"/>
      <c r="H202" s="105"/>
      <c r="I202" s="105"/>
      <c r="J202" s="105"/>
      <c r="K202" s="29"/>
      <c r="L202" s="31"/>
      <c r="M202" s="29"/>
      <c r="N202" s="31"/>
      <c r="O202" s="29"/>
      <c r="P202" s="31"/>
      <c r="Q202" s="30"/>
      <c r="R202" s="31"/>
      <c r="S202" s="30"/>
      <c r="T202" s="30"/>
      <c r="U202" s="31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  <c r="BH202" s="32"/>
      <c r="BI202" s="32"/>
      <c r="BJ202" s="32"/>
      <c r="BK202" s="32"/>
      <c r="BL202" s="32"/>
      <c r="BM202" s="32"/>
      <c r="BN202" s="32"/>
      <c r="BO202" s="32"/>
      <c r="BP202" s="32"/>
      <c r="BQ202" s="32"/>
      <c r="BR202" s="32"/>
      <c r="BS202" s="32"/>
      <c r="BT202" s="32"/>
      <c r="BU202" s="32"/>
      <c r="BV202" s="32"/>
      <c r="BW202" s="32"/>
      <c r="BX202" s="32"/>
      <c r="BY202" s="32"/>
      <c r="BZ202" s="32"/>
      <c r="CA202" s="32"/>
      <c r="CB202" s="32"/>
      <c r="CC202" s="32"/>
      <c r="CD202" s="32"/>
      <c r="CE202" s="32"/>
      <c r="CF202" s="32"/>
      <c r="CG202" s="32"/>
      <c r="CH202" s="32"/>
      <c r="CI202" s="32"/>
      <c r="CJ202" s="32"/>
      <c r="CK202" s="32"/>
      <c r="CL202" s="32"/>
      <c r="CM202" s="32"/>
      <c r="CN202" s="32"/>
      <c r="CO202" s="32"/>
      <c r="CP202" s="32"/>
      <c r="CQ202" s="32"/>
      <c r="CR202" s="32"/>
      <c r="CS202" s="32"/>
      <c r="CT202" s="32"/>
      <c r="CU202" s="32"/>
      <c r="CV202" s="32"/>
      <c r="CW202" s="32"/>
      <c r="CX202" s="32"/>
      <c r="CY202" s="32"/>
      <c r="CZ202" s="32"/>
      <c r="DA202" s="32"/>
      <c r="DB202" s="32"/>
      <c r="DC202" s="32"/>
      <c r="DD202" s="32"/>
      <c r="DE202" s="32"/>
      <c r="DF202" s="32"/>
      <c r="DG202" s="32"/>
      <c r="DH202" s="32"/>
      <c r="DI202" s="32"/>
      <c r="DJ202" s="32"/>
      <c r="DK202" s="32"/>
      <c r="DL202" s="32"/>
      <c r="DM202" s="32"/>
      <c r="DN202" s="32"/>
      <c r="DO202" s="32"/>
      <c r="DP202" s="32"/>
      <c r="DQ202" s="32"/>
      <c r="DR202" s="32"/>
      <c r="DS202" s="32"/>
      <c r="DT202" s="32"/>
      <c r="DU202" s="32"/>
      <c r="DV202" s="32"/>
      <c r="DW202" s="32"/>
      <c r="DX202" s="32"/>
      <c r="DY202" s="32"/>
      <c r="DZ202" s="32"/>
      <c r="EA202" s="32"/>
      <c r="EB202" s="32"/>
      <c r="EC202" s="32"/>
      <c r="ED202" s="32"/>
      <c r="EE202" s="32"/>
      <c r="EF202" s="32"/>
      <c r="EG202" s="32"/>
      <c r="EH202" s="32"/>
      <c r="EI202" s="32"/>
      <c r="EJ202" s="32"/>
      <c r="EK202" s="32"/>
      <c r="EL202" s="32"/>
      <c r="EM202" s="32"/>
      <c r="EN202" s="32"/>
      <c r="EO202" s="32"/>
      <c r="EP202" s="32"/>
      <c r="EQ202" s="32"/>
      <c r="ER202" s="32"/>
      <c r="ES202" s="32"/>
      <c r="ET202" s="32"/>
      <c r="EU202" s="32"/>
      <c r="EV202" s="32"/>
      <c r="EW202" s="32"/>
      <c r="EX202" s="32"/>
      <c r="EY202" s="32"/>
      <c r="EZ202" s="32"/>
      <c r="FA202" s="32"/>
      <c r="FB202" s="32"/>
      <c r="FC202" s="32"/>
      <c r="FD202" s="32"/>
      <c r="FE202" s="32"/>
      <c r="FF202" s="32"/>
      <c r="FG202" s="32"/>
      <c r="FH202" s="32"/>
      <c r="FI202" s="32"/>
      <c r="FJ202" s="32"/>
      <c r="FK202" s="32"/>
      <c r="FL202" s="32"/>
      <c r="FM202" s="32"/>
      <c r="FN202" s="32"/>
      <c r="FO202" s="32"/>
      <c r="FP202" s="32"/>
      <c r="FQ202" s="32"/>
      <c r="FR202" s="32"/>
      <c r="FS202" s="32"/>
      <c r="FT202" s="32"/>
      <c r="FU202" s="32"/>
      <c r="FV202" s="32"/>
      <c r="FW202" s="32"/>
      <c r="FX202" s="32"/>
      <c r="FY202" s="32"/>
      <c r="FZ202" s="32"/>
      <c r="GA202" s="32"/>
      <c r="GB202" s="32"/>
      <c r="GC202" s="32"/>
      <c r="GD202" s="32"/>
      <c r="GE202" s="32"/>
      <c r="GF202" s="32"/>
      <c r="GG202" s="32"/>
      <c r="GH202" s="32"/>
      <c r="GI202" s="32"/>
      <c r="GJ202" s="32"/>
      <c r="GK202" s="32"/>
      <c r="GL202" s="32"/>
      <c r="GM202" s="32"/>
      <c r="GN202" s="32"/>
      <c r="GO202" s="32"/>
      <c r="GP202" s="32"/>
      <c r="GQ202" s="32"/>
      <c r="GR202" s="32"/>
      <c r="GS202" s="32"/>
      <c r="GT202" s="32"/>
      <c r="GU202" s="32"/>
      <c r="GV202" s="32"/>
      <c r="GW202" s="32"/>
      <c r="GX202" s="32"/>
      <c r="GY202" s="32"/>
      <c r="GZ202" s="32"/>
      <c r="HA202" s="32"/>
      <c r="HB202" s="32"/>
      <c r="HC202" s="32"/>
      <c r="HD202" s="32"/>
      <c r="HE202" s="32"/>
      <c r="HF202" s="32"/>
      <c r="HG202" s="32"/>
      <c r="HH202" s="32"/>
      <c r="HI202" s="32"/>
      <c r="HJ202" s="32"/>
      <c r="HK202" s="32"/>
      <c r="HL202" s="32"/>
      <c r="HM202" s="32"/>
      <c r="HN202" s="32"/>
      <c r="HO202" s="32"/>
      <c r="HP202" s="32"/>
      <c r="HQ202" s="32"/>
      <c r="HR202" s="32"/>
      <c r="HS202" s="32"/>
      <c r="HT202" s="32"/>
      <c r="HU202" s="32"/>
      <c r="HV202" s="32"/>
      <c r="HW202" s="32"/>
      <c r="HX202" s="32"/>
      <c r="HY202" s="32"/>
      <c r="HZ202" s="32"/>
      <c r="IA202" s="32"/>
      <c r="IB202" s="32"/>
      <c r="IC202" s="32"/>
      <c r="ID202" s="32"/>
      <c r="IE202" s="32"/>
      <c r="IF202" s="32"/>
      <c r="IG202" s="32"/>
      <c r="IH202" s="32"/>
      <c r="II202" s="32"/>
      <c r="IJ202" s="32"/>
      <c r="IK202" s="32"/>
      <c r="IL202" s="32"/>
      <c r="IM202" s="32"/>
      <c r="IN202" s="32"/>
      <c r="IO202" s="32"/>
      <c r="IP202" s="32"/>
      <c r="IQ202" s="32"/>
      <c r="IR202" s="32"/>
      <c r="IS202" s="32"/>
      <c r="IT202" s="32"/>
      <c r="IU202" s="32"/>
      <c r="IV202" s="32"/>
    </row>
    <row r="203" spans="1:256" s="1" customFormat="1">
      <c r="A203" s="32"/>
      <c r="B203" s="28"/>
      <c r="C203" s="116"/>
      <c r="D203" s="116"/>
      <c r="E203" s="29"/>
      <c r="F203" s="105"/>
      <c r="G203" s="105"/>
      <c r="H203" s="105"/>
      <c r="I203" s="105"/>
      <c r="J203" s="105"/>
      <c r="K203" s="29"/>
      <c r="L203" s="31"/>
      <c r="M203" s="29"/>
      <c r="N203" s="31"/>
      <c r="O203" s="29"/>
      <c r="P203" s="31"/>
      <c r="Q203" s="30"/>
      <c r="R203" s="31"/>
      <c r="S203" s="30"/>
      <c r="T203" s="30"/>
      <c r="U203" s="31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  <c r="BH203" s="32"/>
      <c r="BI203" s="32"/>
      <c r="BJ203" s="32"/>
      <c r="BK203" s="32"/>
      <c r="BL203" s="32"/>
      <c r="BM203" s="32"/>
      <c r="BN203" s="32"/>
      <c r="BO203" s="32"/>
      <c r="BP203" s="32"/>
      <c r="BQ203" s="32"/>
      <c r="BR203" s="32"/>
      <c r="BS203" s="32"/>
      <c r="BT203" s="32"/>
      <c r="BU203" s="32"/>
      <c r="BV203" s="32"/>
      <c r="BW203" s="32"/>
      <c r="BX203" s="32"/>
      <c r="BY203" s="32"/>
      <c r="BZ203" s="32"/>
      <c r="CA203" s="32"/>
      <c r="CB203" s="32"/>
      <c r="CC203" s="32"/>
      <c r="CD203" s="32"/>
      <c r="CE203" s="32"/>
      <c r="CF203" s="32"/>
      <c r="CG203" s="32"/>
      <c r="CH203" s="32"/>
      <c r="CI203" s="32"/>
      <c r="CJ203" s="32"/>
      <c r="CK203" s="32"/>
      <c r="CL203" s="32"/>
      <c r="CM203" s="32"/>
      <c r="CN203" s="32"/>
      <c r="CO203" s="32"/>
      <c r="CP203" s="32"/>
      <c r="CQ203" s="32"/>
      <c r="CR203" s="32"/>
      <c r="CS203" s="32"/>
      <c r="CT203" s="32"/>
      <c r="CU203" s="32"/>
      <c r="CV203" s="32"/>
      <c r="CW203" s="32"/>
      <c r="CX203" s="32"/>
      <c r="CY203" s="32"/>
      <c r="CZ203" s="32"/>
      <c r="DA203" s="32"/>
      <c r="DB203" s="32"/>
      <c r="DC203" s="32"/>
      <c r="DD203" s="32"/>
      <c r="DE203" s="32"/>
      <c r="DF203" s="32"/>
      <c r="DG203" s="32"/>
      <c r="DH203" s="32"/>
      <c r="DI203" s="32"/>
      <c r="DJ203" s="32"/>
      <c r="DK203" s="32"/>
      <c r="DL203" s="32"/>
      <c r="DM203" s="32"/>
      <c r="DN203" s="32"/>
      <c r="DO203" s="32"/>
      <c r="DP203" s="32"/>
      <c r="DQ203" s="32"/>
      <c r="DR203" s="32"/>
      <c r="DS203" s="32"/>
      <c r="DT203" s="32"/>
      <c r="DU203" s="32"/>
      <c r="DV203" s="32"/>
      <c r="DW203" s="32"/>
      <c r="DX203" s="32"/>
      <c r="DY203" s="32"/>
      <c r="DZ203" s="32"/>
      <c r="EA203" s="32"/>
      <c r="EB203" s="32"/>
      <c r="EC203" s="32"/>
      <c r="ED203" s="32"/>
      <c r="EE203" s="32"/>
      <c r="EF203" s="32"/>
      <c r="EG203" s="32"/>
      <c r="EH203" s="32"/>
      <c r="EI203" s="32"/>
      <c r="EJ203" s="32"/>
      <c r="EK203" s="32"/>
      <c r="EL203" s="32"/>
      <c r="EM203" s="32"/>
      <c r="EN203" s="32"/>
      <c r="EO203" s="32"/>
      <c r="EP203" s="32"/>
      <c r="EQ203" s="32"/>
      <c r="ER203" s="32"/>
      <c r="ES203" s="32"/>
      <c r="ET203" s="32"/>
      <c r="EU203" s="32"/>
      <c r="EV203" s="32"/>
      <c r="EW203" s="32"/>
      <c r="EX203" s="32"/>
      <c r="EY203" s="32"/>
      <c r="EZ203" s="32"/>
      <c r="FA203" s="32"/>
      <c r="FB203" s="32"/>
      <c r="FC203" s="32"/>
      <c r="FD203" s="32"/>
      <c r="FE203" s="32"/>
      <c r="FF203" s="32"/>
      <c r="FG203" s="32"/>
      <c r="FH203" s="32"/>
      <c r="FI203" s="32"/>
      <c r="FJ203" s="32"/>
      <c r="FK203" s="32"/>
      <c r="FL203" s="32"/>
      <c r="FM203" s="32"/>
      <c r="FN203" s="32"/>
      <c r="FO203" s="32"/>
      <c r="FP203" s="32"/>
      <c r="FQ203" s="32"/>
      <c r="FR203" s="32"/>
      <c r="FS203" s="32"/>
      <c r="FT203" s="32"/>
      <c r="FU203" s="32"/>
      <c r="FV203" s="32"/>
      <c r="FW203" s="32"/>
      <c r="FX203" s="32"/>
      <c r="FY203" s="32"/>
      <c r="FZ203" s="32"/>
      <c r="GA203" s="32"/>
      <c r="GB203" s="32"/>
      <c r="GC203" s="32"/>
      <c r="GD203" s="32"/>
      <c r="GE203" s="32"/>
      <c r="GF203" s="32"/>
      <c r="GG203" s="32"/>
      <c r="GH203" s="32"/>
      <c r="GI203" s="32"/>
      <c r="GJ203" s="32"/>
      <c r="GK203" s="32"/>
      <c r="GL203" s="32"/>
      <c r="GM203" s="32"/>
      <c r="GN203" s="32"/>
      <c r="GO203" s="32"/>
      <c r="GP203" s="32"/>
      <c r="GQ203" s="32"/>
      <c r="GR203" s="32"/>
      <c r="GS203" s="32"/>
      <c r="GT203" s="32"/>
      <c r="GU203" s="32"/>
      <c r="GV203" s="32"/>
      <c r="GW203" s="32"/>
      <c r="GX203" s="32"/>
      <c r="GY203" s="32"/>
      <c r="GZ203" s="32"/>
      <c r="HA203" s="32"/>
      <c r="HB203" s="32"/>
      <c r="HC203" s="32"/>
      <c r="HD203" s="32"/>
      <c r="HE203" s="32"/>
      <c r="HF203" s="32"/>
      <c r="HG203" s="32"/>
      <c r="HH203" s="32"/>
      <c r="HI203" s="32"/>
      <c r="HJ203" s="32"/>
      <c r="HK203" s="32"/>
      <c r="HL203" s="32"/>
      <c r="HM203" s="32"/>
      <c r="HN203" s="32"/>
      <c r="HO203" s="32"/>
      <c r="HP203" s="32"/>
      <c r="HQ203" s="32"/>
      <c r="HR203" s="32"/>
      <c r="HS203" s="32"/>
      <c r="HT203" s="32"/>
      <c r="HU203" s="32"/>
      <c r="HV203" s="32"/>
      <c r="HW203" s="32"/>
      <c r="HX203" s="32"/>
      <c r="HY203" s="32"/>
      <c r="HZ203" s="32"/>
      <c r="IA203" s="32"/>
      <c r="IB203" s="32"/>
      <c r="IC203" s="32"/>
      <c r="ID203" s="32"/>
      <c r="IE203" s="32"/>
      <c r="IF203" s="32"/>
      <c r="IG203" s="32"/>
      <c r="IH203" s="32"/>
      <c r="II203" s="32"/>
      <c r="IJ203" s="32"/>
      <c r="IK203" s="32"/>
      <c r="IL203" s="32"/>
      <c r="IM203" s="32"/>
      <c r="IN203" s="32"/>
      <c r="IO203" s="32"/>
      <c r="IP203" s="32"/>
      <c r="IQ203" s="32"/>
      <c r="IR203" s="32"/>
      <c r="IS203" s="32"/>
      <c r="IT203" s="32"/>
      <c r="IU203" s="32"/>
      <c r="IV203" s="32"/>
    </row>
    <row r="204" spans="1:256" s="1" customFormat="1">
      <c r="A204" s="32"/>
      <c r="B204" s="28"/>
      <c r="C204" s="116"/>
      <c r="D204" s="116"/>
      <c r="E204" s="29"/>
      <c r="F204" s="105"/>
      <c r="G204" s="105"/>
      <c r="H204" s="105"/>
      <c r="I204" s="105"/>
      <c r="J204" s="105"/>
      <c r="K204" s="29"/>
      <c r="L204" s="31"/>
      <c r="M204" s="29"/>
      <c r="N204" s="31"/>
      <c r="O204" s="29"/>
      <c r="P204" s="31"/>
      <c r="Q204" s="30"/>
      <c r="R204" s="31"/>
      <c r="S204" s="30"/>
      <c r="T204" s="30"/>
      <c r="U204" s="31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  <c r="BN204" s="32"/>
      <c r="BO204" s="32"/>
      <c r="BP204" s="32"/>
      <c r="BQ204" s="32"/>
      <c r="BR204" s="32"/>
      <c r="BS204" s="32"/>
      <c r="BT204" s="32"/>
      <c r="BU204" s="32"/>
      <c r="BV204" s="32"/>
      <c r="BW204" s="32"/>
      <c r="BX204" s="32"/>
      <c r="BY204" s="32"/>
      <c r="BZ204" s="32"/>
      <c r="CA204" s="32"/>
      <c r="CB204" s="32"/>
      <c r="CC204" s="32"/>
      <c r="CD204" s="32"/>
      <c r="CE204" s="32"/>
      <c r="CF204" s="32"/>
      <c r="CG204" s="32"/>
      <c r="CH204" s="32"/>
      <c r="CI204" s="32"/>
      <c r="CJ204" s="32"/>
      <c r="CK204" s="32"/>
      <c r="CL204" s="32"/>
      <c r="CM204" s="32"/>
      <c r="CN204" s="32"/>
      <c r="CO204" s="32"/>
      <c r="CP204" s="32"/>
      <c r="CQ204" s="32"/>
      <c r="CR204" s="32"/>
      <c r="CS204" s="32"/>
      <c r="CT204" s="32"/>
      <c r="CU204" s="32"/>
      <c r="CV204" s="32"/>
      <c r="CW204" s="32"/>
      <c r="CX204" s="32"/>
      <c r="CY204" s="32"/>
      <c r="CZ204" s="32"/>
      <c r="DA204" s="32"/>
      <c r="DB204" s="32"/>
      <c r="DC204" s="32"/>
      <c r="DD204" s="32"/>
      <c r="DE204" s="32"/>
      <c r="DF204" s="32"/>
      <c r="DG204" s="32"/>
      <c r="DH204" s="32"/>
      <c r="DI204" s="32"/>
      <c r="DJ204" s="32"/>
      <c r="DK204" s="32"/>
      <c r="DL204" s="32"/>
      <c r="DM204" s="32"/>
      <c r="DN204" s="32"/>
      <c r="DO204" s="32"/>
      <c r="DP204" s="32"/>
      <c r="DQ204" s="32"/>
      <c r="DR204" s="32"/>
      <c r="DS204" s="32"/>
      <c r="DT204" s="32"/>
      <c r="DU204" s="32"/>
      <c r="DV204" s="32"/>
      <c r="DW204" s="32"/>
      <c r="DX204" s="32"/>
      <c r="DY204" s="32"/>
      <c r="DZ204" s="32"/>
      <c r="EA204" s="32"/>
      <c r="EB204" s="32"/>
      <c r="EC204" s="32"/>
      <c r="ED204" s="32"/>
      <c r="EE204" s="32"/>
      <c r="EF204" s="32"/>
      <c r="EG204" s="32"/>
      <c r="EH204" s="32"/>
      <c r="EI204" s="32"/>
      <c r="EJ204" s="32"/>
      <c r="EK204" s="32"/>
      <c r="EL204" s="32"/>
      <c r="EM204" s="32"/>
      <c r="EN204" s="32"/>
      <c r="EO204" s="32"/>
      <c r="EP204" s="32"/>
      <c r="EQ204" s="32"/>
      <c r="ER204" s="32"/>
      <c r="ES204" s="32"/>
      <c r="ET204" s="32"/>
      <c r="EU204" s="32"/>
      <c r="EV204" s="32"/>
      <c r="EW204" s="32"/>
      <c r="EX204" s="32"/>
      <c r="EY204" s="32"/>
      <c r="EZ204" s="32"/>
      <c r="FA204" s="32"/>
      <c r="FB204" s="32"/>
      <c r="FC204" s="32"/>
      <c r="FD204" s="32"/>
      <c r="FE204" s="32"/>
      <c r="FF204" s="32"/>
      <c r="FG204" s="32"/>
      <c r="FH204" s="32"/>
      <c r="FI204" s="32"/>
      <c r="FJ204" s="32"/>
      <c r="FK204" s="32"/>
      <c r="FL204" s="32"/>
      <c r="FM204" s="32"/>
      <c r="FN204" s="32"/>
      <c r="FO204" s="32"/>
      <c r="FP204" s="32"/>
      <c r="FQ204" s="32"/>
      <c r="FR204" s="32"/>
      <c r="FS204" s="32"/>
      <c r="FT204" s="32"/>
      <c r="FU204" s="32"/>
      <c r="FV204" s="32"/>
      <c r="FW204" s="32"/>
      <c r="FX204" s="32"/>
      <c r="FY204" s="32"/>
      <c r="FZ204" s="32"/>
      <c r="GA204" s="32"/>
      <c r="GB204" s="32"/>
      <c r="GC204" s="32"/>
      <c r="GD204" s="32"/>
      <c r="GE204" s="32"/>
      <c r="GF204" s="32"/>
      <c r="GG204" s="32"/>
      <c r="GH204" s="32"/>
      <c r="GI204" s="32"/>
      <c r="GJ204" s="32"/>
      <c r="GK204" s="32"/>
      <c r="GL204" s="32"/>
      <c r="GM204" s="32"/>
      <c r="GN204" s="32"/>
      <c r="GO204" s="32"/>
      <c r="GP204" s="32"/>
      <c r="GQ204" s="32"/>
      <c r="GR204" s="32"/>
      <c r="GS204" s="32"/>
      <c r="GT204" s="32"/>
      <c r="GU204" s="32"/>
      <c r="GV204" s="32"/>
      <c r="GW204" s="32"/>
      <c r="GX204" s="32"/>
      <c r="GY204" s="32"/>
      <c r="GZ204" s="32"/>
      <c r="HA204" s="32"/>
      <c r="HB204" s="32"/>
      <c r="HC204" s="32"/>
      <c r="HD204" s="32"/>
      <c r="HE204" s="32"/>
      <c r="HF204" s="32"/>
      <c r="HG204" s="32"/>
      <c r="HH204" s="32"/>
      <c r="HI204" s="32"/>
      <c r="HJ204" s="32"/>
      <c r="HK204" s="32"/>
      <c r="HL204" s="32"/>
      <c r="HM204" s="32"/>
      <c r="HN204" s="32"/>
      <c r="HO204" s="32"/>
      <c r="HP204" s="32"/>
      <c r="HQ204" s="32"/>
      <c r="HR204" s="32"/>
      <c r="HS204" s="32"/>
      <c r="HT204" s="32"/>
      <c r="HU204" s="32"/>
      <c r="HV204" s="32"/>
      <c r="HW204" s="32"/>
      <c r="HX204" s="32"/>
      <c r="HY204" s="32"/>
      <c r="HZ204" s="32"/>
      <c r="IA204" s="32"/>
      <c r="IB204" s="32"/>
      <c r="IC204" s="32"/>
      <c r="ID204" s="32"/>
      <c r="IE204" s="32"/>
      <c r="IF204" s="32"/>
      <c r="IG204" s="32"/>
      <c r="IH204" s="32"/>
      <c r="II204" s="32"/>
      <c r="IJ204" s="32"/>
      <c r="IK204" s="32"/>
      <c r="IL204" s="32"/>
      <c r="IM204" s="32"/>
      <c r="IN204" s="32"/>
      <c r="IO204" s="32"/>
      <c r="IP204" s="32"/>
      <c r="IQ204" s="32"/>
      <c r="IR204" s="32"/>
      <c r="IS204" s="32"/>
      <c r="IT204" s="32"/>
      <c r="IU204" s="32"/>
      <c r="IV204" s="32"/>
    </row>
    <row r="205" spans="1:256" s="1" customFormat="1">
      <c r="A205" s="32"/>
      <c r="B205" s="28"/>
      <c r="C205" s="116"/>
      <c r="D205" s="116"/>
      <c r="E205" s="29"/>
      <c r="F205" s="105"/>
      <c r="G205" s="105"/>
      <c r="H205" s="105"/>
      <c r="I205" s="105"/>
      <c r="J205" s="105"/>
      <c r="K205" s="29"/>
      <c r="L205" s="31"/>
      <c r="M205" s="29"/>
      <c r="N205" s="31"/>
      <c r="O205" s="29"/>
      <c r="P205" s="31"/>
      <c r="Q205" s="30"/>
      <c r="R205" s="31"/>
      <c r="S205" s="30"/>
      <c r="T205" s="30"/>
      <c r="U205" s="31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  <c r="BN205" s="32"/>
      <c r="BO205" s="32"/>
      <c r="BP205" s="32"/>
      <c r="BQ205" s="32"/>
      <c r="BR205" s="32"/>
      <c r="BS205" s="32"/>
      <c r="BT205" s="32"/>
      <c r="BU205" s="32"/>
      <c r="BV205" s="32"/>
      <c r="BW205" s="32"/>
      <c r="BX205" s="32"/>
      <c r="BY205" s="32"/>
      <c r="BZ205" s="32"/>
      <c r="CA205" s="32"/>
      <c r="CB205" s="32"/>
      <c r="CC205" s="32"/>
      <c r="CD205" s="32"/>
      <c r="CE205" s="32"/>
      <c r="CF205" s="32"/>
      <c r="CG205" s="32"/>
      <c r="CH205" s="32"/>
      <c r="CI205" s="32"/>
      <c r="CJ205" s="32"/>
      <c r="CK205" s="32"/>
      <c r="CL205" s="32"/>
      <c r="CM205" s="32"/>
      <c r="CN205" s="32"/>
      <c r="CO205" s="32"/>
      <c r="CP205" s="32"/>
      <c r="CQ205" s="32"/>
      <c r="CR205" s="32"/>
      <c r="CS205" s="32"/>
      <c r="CT205" s="32"/>
      <c r="CU205" s="32"/>
      <c r="CV205" s="32"/>
      <c r="CW205" s="32"/>
      <c r="CX205" s="32"/>
      <c r="CY205" s="32"/>
      <c r="CZ205" s="32"/>
      <c r="DA205" s="32"/>
      <c r="DB205" s="32"/>
      <c r="DC205" s="32"/>
      <c r="DD205" s="32"/>
      <c r="DE205" s="32"/>
      <c r="DF205" s="32"/>
      <c r="DG205" s="32"/>
      <c r="DH205" s="32"/>
      <c r="DI205" s="32"/>
      <c r="DJ205" s="32"/>
      <c r="DK205" s="32"/>
      <c r="DL205" s="32"/>
      <c r="DM205" s="32"/>
      <c r="DN205" s="32"/>
      <c r="DO205" s="32"/>
      <c r="DP205" s="32"/>
      <c r="DQ205" s="32"/>
      <c r="DR205" s="32"/>
      <c r="DS205" s="32"/>
      <c r="DT205" s="32"/>
      <c r="DU205" s="32"/>
      <c r="DV205" s="32"/>
      <c r="DW205" s="32"/>
      <c r="DX205" s="32"/>
      <c r="DY205" s="32"/>
      <c r="DZ205" s="32"/>
      <c r="EA205" s="32"/>
      <c r="EB205" s="32"/>
      <c r="EC205" s="32"/>
      <c r="ED205" s="32"/>
      <c r="EE205" s="32"/>
      <c r="EF205" s="32"/>
      <c r="EG205" s="32"/>
      <c r="EH205" s="32"/>
      <c r="EI205" s="32"/>
      <c r="EJ205" s="32"/>
      <c r="EK205" s="32"/>
      <c r="EL205" s="32"/>
      <c r="EM205" s="32"/>
      <c r="EN205" s="32"/>
      <c r="EO205" s="32"/>
      <c r="EP205" s="32"/>
      <c r="EQ205" s="32"/>
      <c r="ER205" s="32"/>
      <c r="ES205" s="32"/>
      <c r="ET205" s="32"/>
      <c r="EU205" s="32"/>
      <c r="EV205" s="32"/>
      <c r="EW205" s="32"/>
      <c r="EX205" s="32"/>
      <c r="EY205" s="32"/>
      <c r="EZ205" s="32"/>
      <c r="FA205" s="32"/>
      <c r="FB205" s="32"/>
      <c r="FC205" s="32"/>
      <c r="FD205" s="32"/>
      <c r="FE205" s="32"/>
      <c r="FF205" s="32"/>
      <c r="FG205" s="32"/>
      <c r="FH205" s="32"/>
      <c r="FI205" s="32"/>
      <c r="FJ205" s="32"/>
      <c r="FK205" s="32"/>
      <c r="FL205" s="32"/>
      <c r="FM205" s="32"/>
      <c r="FN205" s="32"/>
      <c r="FO205" s="32"/>
      <c r="FP205" s="32"/>
      <c r="FQ205" s="32"/>
      <c r="FR205" s="32"/>
      <c r="FS205" s="32"/>
      <c r="FT205" s="32"/>
      <c r="FU205" s="32"/>
      <c r="FV205" s="32"/>
      <c r="FW205" s="32"/>
      <c r="FX205" s="32"/>
      <c r="FY205" s="32"/>
      <c r="FZ205" s="32"/>
      <c r="GA205" s="32"/>
      <c r="GB205" s="32"/>
      <c r="GC205" s="32"/>
      <c r="GD205" s="32"/>
      <c r="GE205" s="32"/>
      <c r="GF205" s="32"/>
      <c r="GG205" s="32"/>
      <c r="GH205" s="32"/>
      <c r="GI205" s="32"/>
      <c r="GJ205" s="32"/>
      <c r="GK205" s="32"/>
      <c r="GL205" s="32"/>
      <c r="GM205" s="32"/>
      <c r="GN205" s="32"/>
      <c r="GO205" s="32"/>
      <c r="GP205" s="32"/>
      <c r="GQ205" s="32"/>
      <c r="GR205" s="32"/>
      <c r="GS205" s="32"/>
      <c r="GT205" s="32"/>
      <c r="GU205" s="32"/>
      <c r="GV205" s="32"/>
      <c r="GW205" s="32"/>
      <c r="GX205" s="32"/>
      <c r="GY205" s="32"/>
      <c r="GZ205" s="32"/>
      <c r="HA205" s="32"/>
      <c r="HB205" s="32"/>
      <c r="HC205" s="32"/>
      <c r="HD205" s="32"/>
      <c r="HE205" s="32"/>
      <c r="HF205" s="32"/>
      <c r="HG205" s="32"/>
      <c r="HH205" s="32"/>
      <c r="HI205" s="32"/>
      <c r="HJ205" s="32"/>
      <c r="HK205" s="32"/>
      <c r="HL205" s="32"/>
      <c r="HM205" s="32"/>
      <c r="HN205" s="32"/>
      <c r="HO205" s="32"/>
      <c r="HP205" s="32"/>
      <c r="HQ205" s="32"/>
      <c r="HR205" s="32"/>
      <c r="HS205" s="32"/>
      <c r="HT205" s="32"/>
      <c r="HU205" s="32"/>
      <c r="HV205" s="32"/>
      <c r="HW205" s="32"/>
      <c r="HX205" s="32"/>
      <c r="HY205" s="32"/>
      <c r="HZ205" s="32"/>
      <c r="IA205" s="32"/>
      <c r="IB205" s="32"/>
      <c r="IC205" s="32"/>
      <c r="ID205" s="32"/>
      <c r="IE205" s="32"/>
      <c r="IF205" s="32"/>
      <c r="IG205" s="32"/>
      <c r="IH205" s="32"/>
      <c r="II205" s="32"/>
      <c r="IJ205" s="32"/>
      <c r="IK205" s="32"/>
      <c r="IL205" s="32"/>
      <c r="IM205" s="32"/>
      <c r="IN205" s="32"/>
      <c r="IO205" s="32"/>
      <c r="IP205" s="32"/>
      <c r="IQ205" s="32"/>
      <c r="IR205" s="32"/>
      <c r="IS205" s="32"/>
      <c r="IT205" s="32"/>
      <c r="IU205" s="32"/>
      <c r="IV205" s="32"/>
    </row>
    <row r="206" spans="1:256" s="1" customFormat="1">
      <c r="A206" s="32"/>
      <c r="B206" s="28"/>
      <c r="C206" s="116"/>
      <c r="D206" s="116"/>
      <c r="E206" s="29"/>
      <c r="F206" s="105"/>
      <c r="G206" s="105"/>
      <c r="H206" s="105"/>
      <c r="I206" s="105"/>
      <c r="J206" s="105"/>
      <c r="K206" s="29"/>
      <c r="L206" s="31"/>
      <c r="M206" s="29"/>
      <c r="N206" s="31"/>
      <c r="O206" s="29"/>
      <c r="P206" s="31"/>
      <c r="Q206" s="30"/>
      <c r="R206" s="31"/>
      <c r="S206" s="30"/>
      <c r="T206" s="30"/>
      <c r="U206" s="31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  <c r="BP206" s="32"/>
      <c r="BQ206" s="32"/>
      <c r="BR206" s="32"/>
      <c r="BS206" s="32"/>
      <c r="BT206" s="32"/>
      <c r="BU206" s="32"/>
      <c r="BV206" s="32"/>
      <c r="BW206" s="32"/>
      <c r="BX206" s="32"/>
      <c r="BY206" s="32"/>
      <c r="BZ206" s="32"/>
      <c r="CA206" s="32"/>
      <c r="CB206" s="32"/>
      <c r="CC206" s="32"/>
      <c r="CD206" s="32"/>
      <c r="CE206" s="32"/>
      <c r="CF206" s="32"/>
      <c r="CG206" s="32"/>
      <c r="CH206" s="32"/>
      <c r="CI206" s="32"/>
      <c r="CJ206" s="32"/>
      <c r="CK206" s="32"/>
      <c r="CL206" s="32"/>
      <c r="CM206" s="32"/>
      <c r="CN206" s="32"/>
      <c r="CO206" s="32"/>
      <c r="CP206" s="32"/>
      <c r="CQ206" s="32"/>
      <c r="CR206" s="32"/>
      <c r="CS206" s="32"/>
      <c r="CT206" s="32"/>
      <c r="CU206" s="32"/>
      <c r="CV206" s="32"/>
      <c r="CW206" s="32"/>
      <c r="CX206" s="32"/>
      <c r="CY206" s="32"/>
      <c r="CZ206" s="32"/>
      <c r="DA206" s="32"/>
      <c r="DB206" s="32"/>
      <c r="DC206" s="32"/>
      <c r="DD206" s="32"/>
      <c r="DE206" s="32"/>
      <c r="DF206" s="32"/>
      <c r="DG206" s="32"/>
      <c r="DH206" s="32"/>
      <c r="DI206" s="32"/>
      <c r="DJ206" s="32"/>
      <c r="DK206" s="32"/>
      <c r="DL206" s="32"/>
      <c r="DM206" s="32"/>
      <c r="DN206" s="32"/>
      <c r="DO206" s="32"/>
      <c r="DP206" s="32"/>
      <c r="DQ206" s="32"/>
      <c r="DR206" s="32"/>
      <c r="DS206" s="32"/>
      <c r="DT206" s="32"/>
      <c r="DU206" s="32"/>
      <c r="DV206" s="32"/>
      <c r="DW206" s="32"/>
      <c r="DX206" s="32"/>
      <c r="DY206" s="32"/>
      <c r="DZ206" s="32"/>
      <c r="EA206" s="32"/>
      <c r="EB206" s="32"/>
      <c r="EC206" s="32"/>
      <c r="ED206" s="32"/>
      <c r="EE206" s="32"/>
      <c r="EF206" s="32"/>
      <c r="EG206" s="32"/>
      <c r="EH206" s="32"/>
      <c r="EI206" s="32"/>
      <c r="EJ206" s="32"/>
      <c r="EK206" s="32"/>
      <c r="EL206" s="32"/>
      <c r="EM206" s="32"/>
      <c r="EN206" s="32"/>
      <c r="EO206" s="32"/>
      <c r="EP206" s="32"/>
      <c r="EQ206" s="32"/>
      <c r="ER206" s="32"/>
      <c r="ES206" s="32"/>
      <c r="ET206" s="32"/>
      <c r="EU206" s="32"/>
      <c r="EV206" s="32"/>
      <c r="EW206" s="32"/>
      <c r="EX206" s="32"/>
      <c r="EY206" s="32"/>
      <c r="EZ206" s="32"/>
      <c r="FA206" s="32"/>
      <c r="FB206" s="32"/>
      <c r="FC206" s="32"/>
      <c r="FD206" s="32"/>
      <c r="FE206" s="32"/>
      <c r="FF206" s="32"/>
      <c r="FG206" s="32"/>
      <c r="FH206" s="32"/>
      <c r="FI206" s="32"/>
      <c r="FJ206" s="32"/>
      <c r="FK206" s="32"/>
      <c r="FL206" s="32"/>
      <c r="FM206" s="32"/>
      <c r="FN206" s="32"/>
      <c r="FO206" s="32"/>
      <c r="FP206" s="32"/>
      <c r="FQ206" s="32"/>
      <c r="FR206" s="32"/>
      <c r="FS206" s="32"/>
      <c r="FT206" s="32"/>
      <c r="FU206" s="32"/>
      <c r="FV206" s="32"/>
      <c r="FW206" s="32"/>
      <c r="FX206" s="32"/>
      <c r="FY206" s="32"/>
      <c r="FZ206" s="32"/>
      <c r="GA206" s="32"/>
      <c r="GB206" s="32"/>
      <c r="GC206" s="32"/>
      <c r="GD206" s="32"/>
      <c r="GE206" s="32"/>
      <c r="GF206" s="32"/>
      <c r="GG206" s="32"/>
      <c r="GH206" s="32"/>
      <c r="GI206" s="32"/>
      <c r="GJ206" s="32"/>
      <c r="GK206" s="32"/>
      <c r="GL206" s="32"/>
      <c r="GM206" s="32"/>
      <c r="GN206" s="32"/>
      <c r="GO206" s="32"/>
      <c r="GP206" s="32"/>
      <c r="GQ206" s="32"/>
      <c r="GR206" s="32"/>
      <c r="GS206" s="32"/>
      <c r="GT206" s="32"/>
      <c r="GU206" s="32"/>
      <c r="GV206" s="32"/>
      <c r="GW206" s="32"/>
      <c r="GX206" s="32"/>
      <c r="GY206" s="32"/>
      <c r="GZ206" s="32"/>
      <c r="HA206" s="32"/>
      <c r="HB206" s="32"/>
      <c r="HC206" s="32"/>
      <c r="HD206" s="32"/>
      <c r="HE206" s="32"/>
      <c r="HF206" s="32"/>
      <c r="HG206" s="32"/>
      <c r="HH206" s="32"/>
      <c r="HI206" s="32"/>
      <c r="HJ206" s="32"/>
      <c r="HK206" s="32"/>
      <c r="HL206" s="32"/>
      <c r="HM206" s="32"/>
      <c r="HN206" s="32"/>
      <c r="HO206" s="32"/>
      <c r="HP206" s="32"/>
      <c r="HQ206" s="32"/>
      <c r="HR206" s="32"/>
      <c r="HS206" s="32"/>
      <c r="HT206" s="32"/>
      <c r="HU206" s="32"/>
      <c r="HV206" s="32"/>
      <c r="HW206" s="32"/>
      <c r="HX206" s="32"/>
      <c r="HY206" s="32"/>
      <c r="HZ206" s="32"/>
      <c r="IA206" s="32"/>
      <c r="IB206" s="32"/>
      <c r="IC206" s="32"/>
      <c r="ID206" s="32"/>
      <c r="IE206" s="32"/>
      <c r="IF206" s="32"/>
      <c r="IG206" s="32"/>
      <c r="IH206" s="32"/>
      <c r="II206" s="32"/>
      <c r="IJ206" s="32"/>
      <c r="IK206" s="32"/>
      <c r="IL206" s="32"/>
      <c r="IM206" s="32"/>
      <c r="IN206" s="32"/>
      <c r="IO206" s="32"/>
      <c r="IP206" s="32"/>
      <c r="IQ206" s="32"/>
      <c r="IR206" s="32"/>
      <c r="IS206" s="32"/>
      <c r="IT206" s="32"/>
      <c r="IU206" s="32"/>
      <c r="IV206" s="32"/>
    </row>
    <row r="207" spans="1:256" s="1" customFormat="1">
      <c r="A207" s="32"/>
      <c r="B207" s="28"/>
      <c r="C207" s="116"/>
      <c r="D207" s="116"/>
      <c r="E207" s="29"/>
      <c r="F207" s="105"/>
      <c r="G207" s="105"/>
      <c r="H207" s="105"/>
      <c r="I207" s="105"/>
      <c r="J207" s="105"/>
      <c r="K207" s="29"/>
      <c r="L207" s="31"/>
      <c r="M207" s="29"/>
      <c r="N207" s="31"/>
      <c r="O207" s="29"/>
      <c r="P207" s="31"/>
      <c r="Q207" s="30"/>
      <c r="R207" s="31"/>
      <c r="S207" s="30"/>
      <c r="T207" s="30"/>
      <c r="U207" s="31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2"/>
      <c r="BO207" s="32"/>
      <c r="BP207" s="32"/>
      <c r="BQ207" s="32"/>
      <c r="BR207" s="32"/>
      <c r="BS207" s="32"/>
      <c r="BT207" s="32"/>
      <c r="BU207" s="32"/>
      <c r="BV207" s="32"/>
      <c r="BW207" s="32"/>
      <c r="BX207" s="32"/>
      <c r="BY207" s="32"/>
      <c r="BZ207" s="32"/>
      <c r="CA207" s="32"/>
      <c r="CB207" s="32"/>
      <c r="CC207" s="32"/>
      <c r="CD207" s="32"/>
      <c r="CE207" s="32"/>
      <c r="CF207" s="32"/>
      <c r="CG207" s="32"/>
      <c r="CH207" s="32"/>
      <c r="CI207" s="32"/>
      <c r="CJ207" s="32"/>
      <c r="CK207" s="32"/>
      <c r="CL207" s="32"/>
      <c r="CM207" s="32"/>
      <c r="CN207" s="32"/>
      <c r="CO207" s="32"/>
      <c r="CP207" s="32"/>
      <c r="CQ207" s="32"/>
      <c r="CR207" s="32"/>
      <c r="CS207" s="32"/>
      <c r="CT207" s="32"/>
      <c r="CU207" s="32"/>
      <c r="CV207" s="32"/>
      <c r="CW207" s="32"/>
      <c r="CX207" s="32"/>
      <c r="CY207" s="32"/>
      <c r="CZ207" s="32"/>
      <c r="DA207" s="32"/>
      <c r="DB207" s="32"/>
      <c r="DC207" s="32"/>
      <c r="DD207" s="32"/>
      <c r="DE207" s="32"/>
      <c r="DF207" s="32"/>
      <c r="DG207" s="32"/>
      <c r="DH207" s="32"/>
      <c r="DI207" s="32"/>
      <c r="DJ207" s="32"/>
      <c r="DK207" s="32"/>
      <c r="DL207" s="32"/>
      <c r="DM207" s="32"/>
      <c r="DN207" s="32"/>
      <c r="DO207" s="32"/>
      <c r="DP207" s="32"/>
      <c r="DQ207" s="32"/>
      <c r="DR207" s="32"/>
      <c r="DS207" s="32"/>
      <c r="DT207" s="32"/>
      <c r="DU207" s="32"/>
      <c r="DV207" s="32"/>
      <c r="DW207" s="32"/>
      <c r="DX207" s="32"/>
      <c r="DY207" s="32"/>
      <c r="DZ207" s="32"/>
      <c r="EA207" s="32"/>
      <c r="EB207" s="32"/>
      <c r="EC207" s="32"/>
      <c r="ED207" s="32"/>
      <c r="EE207" s="32"/>
      <c r="EF207" s="32"/>
      <c r="EG207" s="32"/>
      <c r="EH207" s="32"/>
      <c r="EI207" s="32"/>
      <c r="EJ207" s="32"/>
      <c r="EK207" s="32"/>
      <c r="EL207" s="32"/>
      <c r="EM207" s="32"/>
      <c r="EN207" s="32"/>
      <c r="EO207" s="32"/>
      <c r="EP207" s="32"/>
      <c r="EQ207" s="32"/>
      <c r="ER207" s="32"/>
      <c r="ES207" s="32"/>
      <c r="ET207" s="32"/>
      <c r="EU207" s="32"/>
      <c r="EV207" s="32"/>
      <c r="EW207" s="32"/>
      <c r="EX207" s="32"/>
      <c r="EY207" s="32"/>
      <c r="EZ207" s="32"/>
      <c r="FA207" s="32"/>
      <c r="FB207" s="32"/>
      <c r="FC207" s="32"/>
      <c r="FD207" s="32"/>
      <c r="FE207" s="32"/>
      <c r="FF207" s="32"/>
      <c r="FG207" s="32"/>
      <c r="FH207" s="32"/>
      <c r="FI207" s="32"/>
      <c r="FJ207" s="32"/>
      <c r="FK207" s="32"/>
      <c r="FL207" s="32"/>
      <c r="FM207" s="32"/>
      <c r="FN207" s="32"/>
      <c r="FO207" s="32"/>
      <c r="FP207" s="32"/>
      <c r="FQ207" s="32"/>
      <c r="FR207" s="32"/>
      <c r="FS207" s="32"/>
      <c r="FT207" s="32"/>
      <c r="FU207" s="32"/>
      <c r="FV207" s="32"/>
      <c r="FW207" s="32"/>
      <c r="FX207" s="32"/>
      <c r="FY207" s="32"/>
      <c r="FZ207" s="32"/>
      <c r="GA207" s="32"/>
      <c r="GB207" s="32"/>
      <c r="GC207" s="32"/>
      <c r="GD207" s="32"/>
      <c r="GE207" s="32"/>
      <c r="GF207" s="32"/>
      <c r="GG207" s="32"/>
      <c r="GH207" s="32"/>
      <c r="GI207" s="32"/>
      <c r="GJ207" s="32"/>
      <c r="GK207" s="32"/>
      <c r="GL207" s="32"/>
      <c r="GM207" s="32"/>
      <c r="GN207" s="32"/>
      <c r="GO207" s="32"/>
      <c r="GP207" s="32"/>
      <c r="GQ207" s="32"/>
      <c r="GR207" s="32"/>
      <c r="GS207" s="32"/>
      <c r="GT207" s="32"/>
      <c r="GU207" s="32"/>
      <c r="GV207" s="32"/>
      <c r="GW207" s="32"/>
      <c r="GX207" s="32"/>
      <c r="GY207" s="32"/>
      <c r="GZ207" s="32"/>
      <c r="HA207" s="32"/>
      <c r="HB207" s="32"/>
      <c r="HC207" s="32"/>
      <c r="HD207" s="32"/>
      <c r="HE207" s="32"/>
      <c r="HF207" s="32"/>
      <c r="HG207" s="32"/>
      <c r="HH207" s="32"/>
      <c r="HI207" s="32"/>
      <c r="HJ207" s="32"/>
      <c r="HK207" s="32"/>
      <c r="HL207" s="32"/>
      <c r="HM207" s="32"/>
      <c r="HN207" s="32"/>
      <c r="HO207" s="32"/>
      <c r="HP207" s="32"/>
      <c r="HQ207" s="32"/>
      <c r="HR207" s="32"/>
      <c r="HS207" s="32"/>
      <c r="HT207" s="32"/>
      <c r="HU207" s="32"/>
      <c r="HV207" s="32"/>
      <c r="HW207" s="32"/>
      <c r="HX207" s="32"/>
      <c r="HY207" s="32"/>
      <c r="HZ207" s="32"/>
      <c r="IA207" s="32"/>
      <c r="IB207" s="32"/>
      <c r="IC207" s="32"/>
      <c r="ID207" s="32"/>
      <c r="IE207" s="32"/>
      <c r="IF207" s="32"/>
      <c r="IG207" s="32"/>
      <c r="IH207" s="32"/>
      <c r="II207" s="32"/>
      <c r="IJ207" s="32"/>
      <c r="IK207" s="32"/>
      <c r="IL207" s="32"/>
      <c r="IM207" s="32"/>
      <c r="IN207" s="32"/>
      <c r="IO207" s="32"/>
      <c r="IP207" s="32"/>
      <c r="IQ207" s="32"/>
      <c r="IR207" s="32"/>
      <c r="IS207" s="32"/>
      <c r="IT207" s="32"/>
      <c r="IU207" s="32"/>
      <c r="IV207" s="32"/>
    </row>
    <row r="208" spans="1:256" s="1" customFormat="1">
      <c r="A208" s="32"/>
      <c r="B208" s="28"/>
      <c r="C208" s="116"/>
      <c r="D208" s="116"/>
      <c r="E208" s="29"/>
      <c r="F208" s="105"/>
      <c r="G208" s="105"/>
      <c r="H208" s="105"/>
      <c r="I208" s="105"/>
      <c r="J208" s="105"/>
      <c r="K208" s="29"/>
      <c r="L208" s="31"/>
      <c r="M208" s="29"/>
      <c r="N208" s="31"/>
      <c r="O208" s="29"/>
      <c r="P208" s="31"/>
      <c r="Q208" s="30"/>
      <c r="R208" s="31"/>
      <c r="S208" s="30"/>
      <c r="T208" s="30"/>
      <c r="U208" s="31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  <c r="CD208" s="32"/>
      <c r="CE208" s="32"/>
      <c r="CF208" s="32"/>
      <c r="CG208" s="32"/>
      <c r="CH208" s="32"/>
      <c r="CI208" s="32"/>
      <c r="CJ208" s="32"/>
      <c r="CK208" s="32"/>
      <c r="CL208" s="32"/>
      <c r="CM208" s="32"/>
      <c r="CN208" s="32"/>
      <c r="CO208" s="32"/>
      <c r="CP208" s="32"/>
      <c r="CQ208" s="32"/>
      <c r="CR208" s="32"/>
      <c r="CS208" s="32"/>
      <c r="CT208" s="32"/>
      <c r="CU208" s="32"/>
      <c r="CV208" s="32"/>
      <c r="CW208" s="32"/>
      <c r="CX208" s="32"/>
      <c r="CY208" s="32"/>
      <c r="CZ208" s="32"/>
      <c r="DA208" s="32"/>
      <c r="DB208" s="32"/>
      <c r="DC208" s="32"/>
      <c r="DD208" s="32"/>
      <c r="DE208" s="32"/>
      <c r="DF208" s="32"/>
      <c r="DG208" s="32"/>
      <c r="DH208" s="32"/>
      <c r="DI208" s="32"/>
      <c r="DJ208" s="32"/>
      <c r="DK208" s="32"/>
      <c r="DL208" s="32"/>
      <c r="DM208" s="32"/>
      <c r="DN208" s="32"/>
      <c r="DO208" s="32"/>
      <c r="DP208" s="32"/>
      <c r="DQ208" s="32"/>
      <c r="DR208" s="32"/>
      <c r="DS208" s="32"/>
      <c r="DT208" s="32"/>
      <c r="DU208" s="32"/>
      <c r="DV208" s="32"/>
      <c r="DW208" s="32"/>
      <c r="DX208" s="32"/>
      <c r="DY208" s="32"/>
      <c r="DZ208" s="32"/>
      <c r="EA208" s="32"/>
      <c r="EB208" s="32"/>
      <c r="EC208" s="32"/>
      <c r="ED208" s="32"/>
      <c r="EE208" s="32"/>
      <c r="EF208" s="32"/>
      <c r="EG208" s="32"/>
      <c r="EH208" s="32"/>
      <c r="EI208" s="32"/>
      <c r="EJ208" s="32"/>
      <c r="EK208" s="32"/>
      <c r="EL208" s="32"/>
      <c r="EM208" s="32"/>
      <c r="EN208" s="32"/>
      <c r="EO208" s="32"/>
      <c r="EP208" s="32"/>
      <c r="EQ208" s="32"/>
      <c r="ER208" s="32"/>
      <c r="ES208" s="32"/>
      <c r="ET208" s="32"/>
      <c r="EU208" s="32"/>
      <c r="EV208" s="32"/>
      <c r="EW208" s="32"/>
      <c r="EX208" s="32"/>
      <c r="EY208" s="32"/>
      <c r="EZ208" s="32"/>
      <c r="FA208" s="32"/>
      <c r="FB208" s="32"/>
      <c r="FC208" s="32"/>
      <c r="FD208" s="32"/>
      <c r="FE208" s="32"/>
      <c r="FF208" s="32"/>
      <c r="FG208" s="32"/>
      <c r="FH208" s="32"/>
      <c r="FI208" s="32"/>
      <c r="FJ208" s="32"/>
      <c r="FK208" s="32"/>
      <c r="FL208" s="32"/>
      <c r="FM208" s="32"/>
      <c r="FN208" s="32"/>
      <c r="FO208" s="32"/>
      <c r="FP208" s="32"/>
      <c r="FQ208" s="32"/>
      <c r="FR208" s="32"/>
      <c r="FS208" s="32"/>
      <c r="FT208" s="32"/>
      <c r="FU208" s="32"/>
      <c r="FV208" s="32"/>
      <c r="FW208" s="32"/>
      <c r="FX208" s="32"/>
      <c r="FY208" s="32"/>
      <c r="FZ208" s="32"/>
      <c r="GA208" s="32"/>
      <c r="GB208" s="32"/>
      <c r="GC208" s="32"/>
      <c r="GD208" s="32"/>
      <c r="GE208" s="32"/>
      <c r="GF208" s="32"/>
      <c r="GG208" s="32"/>
      <c r="GH208" s="32"/>
      <c r="GI208" s="32"/>
      <c r="GJ208" s="32"/>
      <c r="GK208" s="32"/>
      <c r="GL208" s="32"/>
      <c r="GM208" s="32"/>
      <c r="GN208" s="32"/>
      <c r="GO208" s="32"/>
      <c r="GP208" s="32"/>
      <c r="GQ208" s="32"/>
      <c r="GR208" s="32"/>
      <c r="GS208" s="32"/>
      <c r="GT208" s="32"/>
      <c r="GU208" s="32"/>
      <c r="GV208" s="32"/>
      <c r="GW208" s="32"/>
      <c r="GX208" s="32"/>
      <c r="GY208" s="32"/>
      <c r="GZ208" s="32"/>
      <c r="HA208" s="32"/>
      <c r="HB208" s="32"/>
      <c r="HC208" s="32"/>
      <c r="HD208" s="32"/>
      <c r="HE208" s="32"/>
      <c r="HF208" s="32"/>
      <c r="HG208" s="32"/>
      <c r="HH208" s="32"/>
      <c r="HI208" s="32"/>
      <c r="HJ208" s="32"/>
      <c r="HK208" s="32"/>
      <c r="HL208" s="32"/>
      <c r="HM208" s="32"/>
      <c r="HN208" s="32"/>
      <c r="HO208" s="32"/>
      <c r="HP208" s="32"/>
      <c r="HQ208" s="32"/>
      <c r="HR208" s="32"/>
      <c r="HS208" s="32"/>
      <c r="HT208" s="32"/>
      <c r="HU208" s="32"/>
      <c r="HV208" s="32"/>
      <c r="HW208" s="32"/>
      <c r="HX208" s="32"/>
      <c r="HY208" s="32"/>
      <c r="HZ208" s="32"/>
      <c r="IA208" s="32"/>
      <c r="IB208" s="32"/>
      <c r="IC208" s="32"/>
      <c r="ID208" s="32"/>
      <c r="IE208" s="32"/>
      <c r="IF208" s="32"/>
      <c r="IG208" s="32"/>
      <c r="IH208" s="32"/>
      <c r="II208" s="32"/>
      <c r="IJ208" s="32"/>
      <c r="IK208" s="32"/>
      <c r="IL208" s="32"/>
      <c r="IM208" s="32"/>
      <c r="IN208" s="32"/>
      <c r="IO208" s="32"/>
      <c r="IP208" s="32"/>
      <c r="IQ208" s="32"/>
      <c r="IR208" s="32"/>
      <c r="IS208" s="32"/>
      <c r="IT208" s="32"/>
      <c r="IU208" s="32"/>
      <c r="IV208" s="32"/>
    </row>
    <row r="209" spans="1:256" s="1" customFormat="1">
      <c r="A209" s="32"/>
      <c r="B209" s="28"/>
      <c r="C209" s="116"/>
      <c r="D209" s="116"/>
      <c r="E209" s="29"/>
      <c r="F209" s="105"/>
      <c r="G209" s="105"/>
      <c r="H209" s="105"/>
      <c r="I209" s="105"/>
      <c r="J209" s="105"/>
      <c r="K209" s="29"/>
      <c r="L209" s="31"/>
      <c r="M209" s="29"/>
      <c r="N209" s="31"/>
      <c r="O209" s="29"/>
      <c r="P209" s="31"/>
      <c r="Q209" s="30"/>
      <c r="R209" s="31"/>
      <c r="S209" s="30"/>
      <c r="T209" s="30"/>
      <c r="U209" s="31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32"/>
      <c r="BS209" s="32"/>
      <c r="BT209" s="32"/>
      <c r="BU209" s="32"/>
      <c r="BV209" s="32"/>
      <c r="BW209" s="32"/>
      <c r="BX209" s="32"/>
      <c r="BY209" s="32"/>
      <c r="BZ209" s="32"/>
      <c r="CA209" s="32"/>
      <c r="CB209" s="32"/>
      <c r="CC209" s="32"/>
      <c r="CD209" s="32"/>
      <c r="CE209" s="32"/>
      <c r="CF209" s="32"/>
      <c r="CG209" s="32"/>
      <c r="CH209" s="32"/>
      <c r="CI209" s="32"/>
      <c r="CJ209" s="32"/>
      <c r="CK209" s="32"/>
      <c r="CL209" s="32"/>
      <c r="CM209" s="32"/>
      <c r="CN209" s="32"/>
      <c r="CO209" s="32"/>
      <c r="CP209" s="32"/>
      <c r="CQ209" s="32"/>
      <c r="CR209" s="32"/>
      <c r="CS209" s="32"/>
      <c r="CT209" s="32"/>
      <c r="CU209" s="32"/>
      <c r="CV209" s="32"/>
      <c r="CW209" s="32"/>
      <c r="CX209" s="32"/>
      <c r="CY209" s="32"/>
      <c r="CZ209" s="32"/>
      <c r="DA209" s="32"/>
      <c r="DB209" s="32"/>
      <c r="DC209" s="32"/>
      <c r="DD209" s="32"/>
      <c r="DE209" s="32"/>
      <c r="DF209" s="32"/>
      <c r="DG209" s="32"/>
      <c r="DH209" s="32"/>
      <c r="DI209" s="32"/>
      <c r="DJ209" s="32"/>
      <c r="DK209" s="32"/>
      <c r="DL209" s="32"/>
      <c r="DM209" s="32"/>
      <c r="DN209" s="32"/>
      <c r="DO209" s="32"/>
      <c r="DP209" s="32"/>
      <c r="DQ209" s="32"/>
      <c r="DR209" s="32"/>
      <c r="DS209" s="32"/>
      <c r="DT209" s="32"/>
      <c r="DU209" s="32"/>
      <c r="DV209" s="32"/>
      <c r="DW209" s="32"/>
      <c r="DX209" s="32"/>
      <c r="DY209" s="32"/>
      <c r="DZ209" s="32"/>
      <c r="EA209" s="32"/>
      <c r="EB209" s="32"/>
      <c r="EC209" s="32"/>
      <c r="ED209" s="32"/>
      <c r="EE209" s="32"/>
      <c r="EF209" s="32"/>
      <c r="EG209" s="32"/>
      <c r="EH209" s="32"/>
      <c r="EI209" s="32"/>
      <c r="EJ209" s="32"/>
      <c r="EK209" s="32"/>
      <c r="EL209" s="32"/>
      <c r="EM209" s="32"/>
      <c r="EN209" s="32"/>
      <c r="EO209" s="32"/>
      <c r="EP209" s="32"/>
      <c r="EQ209" s="32"/>
      <c r="ER209" s="32"/>
      <c r="ES209" s="32"/>
      <c r="ET209" s="32"/>
      <c r="EU209" s="32"/>
      <c r="EV209" s="32"/>
      <c r="EW209" s="32"/>
      <c r="EX209" s="32"/>
      <c r="EY209" s="32"/>
      <c r="EZ209" s="32"/>
      <c r="FA209" s="32"/>
      <c r="FB209" s="32"/>
      <c r="FC209" s="32"/>
      <c r="FD209" s="32"/>
      <c r="FE209" s="32"/>
      <c r="FF209" s="32"/>
      <c r="FG209" s="32"/>
      <c r="FH209" s="32"/>
      <c r="FI209" s="32"/>
      <c r="FJ209" s="32"/>
      <c r="FK209" s="32"/>
      <c r="FL209" s="32"/>
      <c r="FM209" s="32"/>
      <c r="FN209" s="32"/>
      <c r="FO209" s="32"/>
      <c r="FP209" s="32"/>
      <c r="FQ209" s="32"/>
      <c r="FR209" s="32"/>
      <c r="FS209" s="32"/>
      <c r="FT209" s="32"/>
      <c r="FU209" s="32"/>
      <c r="FV209" s="32"/>
      <c r="FW209" s="32"/>
      <c r="FX209" s="32"/>
      <c r="FY209" s="32"/>
      <c r="FZ209" s="32"/>
      <c r="GA209" s="32"/>
      <c r="GB209" s="32"/>
      <c r="GC209" s="32"/>
      <c r="GD209" s="32"/>
      <c r="GE209" s="32"/>
      <c r="GF209" s="32"/>
      <c r="GG209" s="32"/>
      <c r="GH209" s="32"/>
      <c r="GI209" s="32"/>
      <c r="GJ209" s="32"/>
      <c r="GK209" s="32"/>
      <c r="GL209" s="32"/>
      <c r="GM209" s="32"/>
      <c r="GN209" s="32"/>
      <c r="GO209" s="32"/>
      <c r="GP209" s="32"/>
      <c r="GQ209" s="32"/>
      <c r="GR209" s="32"/>
      <c r="GS209" s="32"/>
      <c r="GT209" s="32"/>
      <c r="GU209" s="32"/>
      <c r="GV209" s="32"/>
      <c r="GW209" s="32"/>
      <c r="GX209" s="32"/>
      <c r="GY209" s="32"/>
      <c r="GZ209" s="32"/>
      <c r="HA209" s="32"/>
      <c r="HB209" s="32"/>
      <c r="HC209" s="32"/>
      <c r="HD209" s="32"/>
      <c r="HE209" s="32"/>
      <c r="HF209" s="32"/>
      <c r="HG209" s="32"/>
      <c r="HH209" s="32"/>
      <c r="HI209" s="32"/>
      <c r="HJ209" s="32"/>
      <c r="HK209" s="32"/>
      <c r="HL209" s="32"/>
      <c r="HM209" s="32"/>
      <c r="HN209" s="32"/>
      <c r="HO209" s="32"/>
      <c r="HP209" s="32"/>
      <c r="HQ209" s="32"/>
      <c r="HR209" s="32"/>
      <c r="HS209" s="32"/>
      <c r="HT209" s="32"/>
      <c r="HU209" s="32"/>
      <c r="HV209" s="32"/>
      <c r="HW209" s="32"/>
      <c r="HX209" s="32"/>
      <c r="HY209" s="32"/>
      <c r="HZ209" s="32"/>
      <c r="IA209" s="32"/>
      <c r="IB209" s="32"/>
      <c r="IC209" s="32"/>
      <c r="ID209" s="32"/>
      <c r="IE209" s="32"/>
      <c r="IF209" s="32"/>
      <c r="IG209" s="32"/>
      <c r="IH209" s="32"/>
      <c r="II209" s="32"/>
      <c r="IJ209" s="32"/>
      <c r="IK209" s="32"/>
      <c r="IL209" s="32"/>
      <c r="IM209" s="32"/>
      <c r="IN209" s="32"/>
      <c r="IO209" s="32"/>
      <c r="IP209" s="32"/>
      <c r="IQ209" s="32"/>
      <c r="IR209" s="32"/>
      <c r="IS209" s="32"/>
      <c r="IT209" s="32"/>
      <c r="IU209" s="32"/>
      <c r="IV209" s="32"/>
    </row>
    <row r="210" spans="1:256" s="1" customFormat="1">
      <c r="A210" s="32"/>
      <c r="B210" s="28"/>
      <c r="C210" s="116"/>
      <c r="D210" s="116"/>
      <c r="E210" s="29"/>
      <c r="F210" s="105"/>
      <c r="G210" s="105"/>
      <c r="H210" s="105"/>
      <c r="I210" s="105"/>
      <c r="J210" s="105"/>
      <c r="K210" s="29"/>
      <c r="L210" s="31"/>
      <c r="M210" s="29"/>
      <c r="N210" s="31"/>
      <c r="O210" s="29"/>
      <c r="P210" s="31"/>
      <c r="Q210" s="30"/>
      <c r="R210" s="31"/>
      <c r="S210" s="30"/>
      <c r="T210" s="30"/>
      <c r="U210" s="31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  <c r="BN210" s="32"/>
      <c r="BO210" s="32"/>
      <c r="BP210" s="32"/>
      <c r="BQ210" s="32"/>
      <c r="BR210" s="32"/>
      <c r="BS210" s="32"/>
      <c r="BT210" s="32"/>
      <c r="BU210" s="32"/>
      <c r="BV210" s="32"/>
      <c r="BW210" s="32"/>
      <c r="BX210" s="32"/>
      <c r="BY210" s="32"/>
      <c r="BZ210" s="32"/>
      <c r="CA210" s="32"/>
      <c r="CB210" s="32"/>
      <c r="CC210" s="32"/>
      <c r="CD210" s="32"/>
      <c r="CE210" s="32"/>
      <c r="CF210" s="32"/>
      <c r="CG210" s="32"/>
      <c r="CH210" s="32"/>
      <c r="CI210" s="32"/>
      <c r="CJ210" s="32"/>
      <c r="CK210" s="32"/>
      <c r="CL210" s="32"/>
      <c r="CM210" s="32"/>
      <c r="CN210" s="32"/>
      <c r="CO210" s="32"/>
      <c r="CP210" s="32"/>
      <c r="CQ210" s="32"/>
      <c r="CR210" s="32"/>
      <c r="CS210" s="32"/>
      <c r="CT210" s="32"/>
      <c r="CU210" s="32"/>
      <c r="CV210" s="32"/>
      <c r="CW210" s="32"/>
      <c r="CX210" s="32"/>
      <c r="CY210" s="32"/>
      <c r="CZ210" s="32"/>
      <c r="DA210" s="32"/>
      <c r="DB210" s="32"/>
      <c r="DC210" s="32"/>
      <c r="DD210" s="32"/>
      <c r="DE210" s="32"/>
      <c r="DF210" s="32"/>
      <c r="DG210" s="32"/>
      <c r="DH210" s="32"/>
      <c r="DI210" s="32"/>
      <c r="DJ210" s="32"/>
      <c r="DK210" s="32"/>
      <c r="DL210" s="32"/>
      <c r="DM210" s="32"/>
      <c r="DN210" s="32"/>
      <c r="DO210" s="32"/>
      <c r="DP210" s="32"/>
      <c r="DQ210" s="32"/>
      <c r="DR210" s="32"/>
      <c r="DS210" s="32"/>
      <c r="DT210" s="32"/>
      <c r="DU210" s="32"/>
      <c r="DV210" s="32"/>
      <c r="DW210" s="32"/>
      <c r="DX210" s="32"/>
      <c r="DY210" s="32"/>
      <c r="DZ210" s="32"/>
      <c r="EA210" s="32"/>
      <c r="EB210" s="32"/>
      <c r="EC210" s="32"/>
      <c r="ED210" s="32"/>
      <c r="EE210" s="32"/>
      <c r="EF210" s="32"/>
      <c r="EG210" s="32"/>
      <c r="EH210" s="32"/>
      <c r="EI210" s="32"/>
      <c r="EJ210" s="32"/>
      <c r="EK210" s="32"/>
      <c r="EL210" s="32"/>
      <c r="EM210" s="32"/>
      <c r="EN210" s="32"/>
      <c r="EO210" s="32"/>
      <c r="EP210" s="32"/>
      <c r="EQ210" s="32"/>
      <c r="ER210" s="32"/>
      <c r="ES210" s="32"/>
      <c r="ET210" s="32"/>
      <c r="EU210" s="32"/>
      <c r="EV210" s="32"/>
      <c r="EW210" s="32"/>
      <c r="EX210" s="32"/>
      <c r="EY210" s="32"/>
      <c r="EZ210" s="32"/>
      <c r="FA210" s="32"/>
      <c r="FB210" s="32"/>
      <c r="FC210" s="32"/>
      <c r="FD210" s="32"/>
      <c r="FE210" s="32"/>
      <c r="FF210" s="32"/>
      <c r="FG210" s="32"/>
      <c r="FH210" s="32"/>
      <c r="FI210" s="32"/>
      <c r="FJ210" s="32"/>
      <c r="FK210" s="32"/>
      <c r="FL210" s="32"/>
      <c r="FM210" s="32"/>
      <c r="FN210" s="32"/>
      <c r="FO210" s="32"/>
      <c r="FP210" s="32"/>
      <c r="FQ210" s="32"/>
      <c r="FR210" s="32"/>
      <c r="FS210" s="32"/>
      <c r="FT210" s="32"/>
      <c r="FU210" s="32"/>
      <c r="FV210" s="32"/>
      <c r="FW210" s="32"/>
      <c r="FX210" s="32"/>
      <c r="FY210" s="32"/>
      <c r="FZ210" s="32"/>
      <c r="GA210" s="32"/>
      <c r="GB210" s="32"/>
      <c r="GC210" s="32"/>
      <c r="GD210" s="32"/>
      <c r="GE210" s="32"/>
      <c r="GF210" s="32"/>
      <c r="GG210" s="32"/>
      <c r="GH210" s="32"/>
      <c r="GI210" s="32"/>
      <c r="GJ210" s="32"/>
      <c r="GK210" s="32"/>
      <c r="GL210" s="32"/>
      <c r="GM210" s="32"/>
      <c r="GN210" s="32"/>
      <c r="GO210" s="32"/>
      <c r="GP210" s="32"/>
      <c r="GQ210" s="32"/>
      <c r="GR210" s="32"/>
      <c r="GS210" s="32"/>
      <c r="GT210" s="32"/>
      <c r="GU210" s="32"/>
      <c r="GV210" s="32"/>
      <c r="GW210" s="32"/>
      <c r="GX210" s="32"/>
      <c r="GY210" s="32"/>
      <c r="GZ210" s="32"/>
      <c r="HA210" s="32"/>
      <c r="HB210" s="32"/>
      <c r="HC210" s="32"/>
      <c r="HD210" s="32"/>
      <c r="HE210" s="32"/>
      <c r="HF210" s="32"/>
      <c r="HG210" s="32"/>
      <c r="HH210" s="32"/>
      <c r="HI210" s="32"/>
      <c r="HJ210" s="32"/>
      <c r="HK210" s="32"/>
      <c r="HL210" s="32"/>
      <c r="HM210" s="32"/>
      <c r="HN210" s="32"/>
      <c r="HO210" s="32"/>
      <c r="HP210" s="32"/>
      <c r="HQ210" s="32"/>
      <c r="HR210" s="32"/>
      <c r="HS210" s="32"/>
      <c r="HT210" s="32"/>
      <c r="HU210" s="32"/>
      <c r="HV210" s="32"/>
      <c r="HW210" s="32"/>
      <c r="HX210" s="32"/>
      <c r="HY210" s="32"/>
      <c r="HZ210" s="32"/>
      <c r="IA210" s="32"/>
      <c r="IB210" s="32"/>
      <c r="IC210" s="32"/>
      <c r="ID210" s="32"/>
      <c r="IE210" s="32"/>
      <c r="IF210" s="32"/>
      <c r="IG210" s="32"/>
      <c r="IH210" s="32"/>
      <c r="II210" s="32"/>
      <c r="IJ210" s="32"/>
      <c r="IK210" s="32"/>
      <c r="IL210" s="32"/>
      <c r="IM210" s="32"/>
      <c r="IN210" s="32"/>
      <c r="IO210" s="32"/>
      <c r="IP210" s="32"/>
      <c r="IQ210" s="32"/>
      <c r="IR210" s="32"/>
      <c r="IS210" s="32"/>
      <c r="IT210" s="32"/>
      <c r="IU210" s="32"/>
      <c r="IV210" s="32"/>
    </row>
    <row r="211" spans="1:256" s="1" customFormat="1">
      <c r="A211" s="32"/>
      <c r="B211" s="28"/>
      <c r="C211" s="116"/>
      <c r="D211" s="116"/>
      <c r="E211" s="29"/>
      <c r="F211" s="105"/>
      <c r="G211" s="105"/>
      <c r="H211" s="105"/>
      <c r="I211" s="105"/>
      <c r="J211" s="105"/>
      <c r="K211" s="29"/>
      <c r="L211" s="31"/>
      <c r="M211" s="29"/>
      <c r="N211" s="31"/>
      <c r="O211" s="29"/>
      <c r="P211" s="31"/>
      <c r="Q211" s="30"/>
      <c r="R211" s="31"/>
      <c r="S211" s="30"/>
      <c r="T211" s="30"/>
      <c r="U211" s="31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  <c r="BN211" s="32"/>
      <c r="BO211" s="32"/>
      <c r="BP211" s="32"/>
      <c r="BQ211" s="32"/>
      <c r="BR211" s="32"/>
      <c r="BS211" s="32"/>
      <c r="BT211" s="32"/>
      <c r="BU211" s="32"/>
      <c r="BV211" s="32"/>
      <c r="BW211" s="32"/>
      <c r="BX211" s="32"/>
      <c r="BY211" s="32"/>
      <c r="BZ211" s="32"/>
      <c r="CA211" s="32"/>
      <c r="CB211" s="32"/>
      <c r="CC211" s="32"/>
      <c r="CD211" s="32"/>
      <c r="CE211" s="32"/>
      <c r="CF211" s="32"/>
      <c r="CG211" s="32"/>
      <c r="CH211" s="32"/>
      <c r="CI211" s="32"/>
      <c r="CJ211" s="32"/>
      <c r="CK211" s="32"/>
      <c r="CL211" s="32"/>
      <c r="CM211" s="32"/>
      <c r="CN211" s="32"/>
      <c r="CO211" s="32"/>
      <c r="CP211" s="32"/>
      <c r="CQ211" s="32"/>
      <c r="CR211" s="32"/>
      <c r="CS211" s="32"/>
      <c r="CT211" s="32"/>
      <c r="CU211" s="32"/>
      <c r="CV211" s="32"/>
      <c r="CW211" s="32"/>
      <c r="CX211" s="32"/>
      <c r="CY211" s="32"/>
      <c r="CZ211" s="32"/>
      <c r="DA211" s="32"/>
      <c r="DB211" s="32"/>
      <c r="DC211" s="32"/>
      <c r="DD211" s="32"/>
      <c r="DE211" s="32"/>
      <c r="DF211" s="32"/>
      <c r="DG211" s="32"/>
      <c r="DH211" s="32"/>
      <c r="DI211" s="32"/>
      <c r="DJ211" s="32"/>
      <c r="DK211" s="32"/>
      <c r="DL211" s="32"/>
      <c r="DM211" s="32"/>
      <c r="DN211" s="32"/>
      <c r="DO211" s="32"/>
      <c r="DP211" s="32"/>
      <c r="DQ211" s="32"/>
      <c r="DR211" s="32"/>
      <c r="DS211" s="32"/>
      <c r="DT211" s="32"/>
      <c r="DU211" s="32"/>
      <c r="DV211" s="32"/>
      <c r="DW211" s="32"/>
      <c r="DX211" s="32"/>
      <c r="DY211" s="32"/>
      <c r="DZ211" s="32"/>
      <c r="EA211" s="32"/>
      <c r="EB211" s="32"/>
      <c r="EC211" s="32"/>
      <c r="ED211" s="32"/>
      <c r="EE211" s="32"/>
      <c r="EF211" s="32"/>
      <c r="EG211" s="32"/>
      <c r="EH211" s="32"/>
      <c r="EI211" s="32"/>
      <c r="EJ211" s="32"/>
      <c r="EK211" s="32"/>
      <c r="EL211" s="32"/>
      <c r="EM211" s="32"/>
      <c r="EN211" s="32"/>
      <c r="EO211" s="32"/>
      <c r="EP211" s="32"/>
      <c r="EQ211" s="32"/>
      <c r="ER211" s="32"/>
      <c r="ES211" s="32"/>
      <c r="ET211" s="32"/>
      <c r="EU211" s="32"/>
      <c r="EV211" s="32"/>
      <c r="EW211" s="32"/>
      <c r="EX211" s="32"/>
      <c r="EY211" s="32"/>
      <c r="EZ211" s="32"/>
      <c r="FA211" s="32"/>
      <c r="FB211" s="32"/>
      <c r="FC211" s="32"/>
      <c r="FD211" s="32"/>
      <c r="FE211" s="32"/>
      <c r="FF211" s="32"/>
      <c r="FG211" s="32"/>
      <c r="FH211" s="32"/>
      <c r="FI211" s="32"/>
      <c r="FJ211" s="32"/>
      <c r="FK211" s="32"/>
      <c r="FL211" s="32"/>
      <c r="FM211" s="32"/>
      <c r="FN211" s="32"/>
      <c r="FO211" s="32"/>
      <c r="FP211" s="32"/>
      <c r="FQ211" s="32"/>
      <c r="FR211" s="32"/>
      <c r="FS211" s="32"/>
      <c r="FT211" s="32"/>
      <c r="FU211" s="32"/>
      <c r="FV211" s="32"/>
      <c r="FW211" s="32"/>
      <c r="FX211" s="32"/>
      <c r="FY211" s="32"/>
      <c r="FZ211" s="32"/>
      <c r="GA211" s="32"/>
      <c r="GB211" s="32"/>
      <c r="GC211" s="32"/>
      <c r="GD211" s="32"/>
      <c r="GE211" s="32"/>
      <c r="GF211" s="32"/>
      <c r="GG211" s="32"/>
      <c r="GH211" s="32"/>
      <c r="GI211" s="32"/>
      <c r="GJ211" s="32"/>
      <c r="GK211" s="32"/>
      <c r="GL211" s="32"/>
      <c r="GM211" s="32"/>
      <c r="GN211" s="32"/>
      <c r="GO211" s="32"/>
      <c r="GP211" s="32"/>
      <c r="GQ211" s="32"/>
      <c r="GR211" s="32"/>
      <c r="GS211" s="32"/>
      <c r="GT211" s="32"/>
      <c r="GU211" s="32"/>
      <c r="GV211" s="32"/>
      <c r="GW211" s="32"/>
      <c r="GX211" s="32"/>
      <c r="GY211" s="32"/>
      <c r="GZ211" s="32"/>
      <c r="HA211" s="32"/>
      <c r="HB211" s="32"/>
      <c r="HC211" s="32"/>
      <c r="HD211" s="32"/>
      <c r="HE211" s="32"/>
      <c r="HF211" s="32"/>
      <c r="HG211" s="32"/>
      <c r="HH211" s="32"/>
      <c r="HI211" s="32"/>
      <c r="HJ211" s="32"/>
      <c r="HK211" s="32"/>
      <c r="HL211" s="32"/>
      <c r="HM211" s="32"/>
      <c r="HN211" s="32"/>
      <c r="HO211" s="32"/>
      <c r="HP211" s="32"/>
      <c r="HQ211" s="32"/>
      <c r="HR211" s="32"/>
      <c r="HS211" s="32"/>
      <c r="HT211" s="32"/>
      <c r="HU211" s="32"/>
      <c r="HV211" s="32"/>
      <c r="HW211" s="32"/>
      <c r="HX211" s="32"/>
      <c r="HY211" s="32"/>
      <c r="HZ211" s="32"/>
      <c r="IA211" s="32"/>
      <c r="IB211" s="32"/>
      <c r="IC211" s="32"/>
      <c r="ID211" s="32"/>
      <c r="IE211" s="32"/>
      <c r="IF211" s="32"/>
      <c r="IG211" s="32"/>
      <c r="IH211" s="32"/>
      <c r="II211" s="32"/>
      <c r="IJ211" s="32"/>
      <c r="IK211" s="32"/>
      <c r="IL211" s="32"/>
      <c r="IM211" s="32"/>
      <c r="IN211" s="32"/>
      <c r="IO211" s="32"/>
      <c r="IP211" s="32"/>
      <c r="IQ211" s="32"/>
      <c r="IR211" s="32"/>
      <c r="IS211" s="32"/>
      <c r="IT211" s="32"/>
      <c r="IU211" s="32"/>
      <c r="IV211" s="32"/>
    </row>
    <row r="212" spans="1:256" s="1" customFormat="1">
      <c r="A212" s="32"/>
      <c r="B212" s="28"/>
      <c r="C212" s="116"/>
      <c r="D212" s="116"/>
      <c r="E212" s="29"/>
      <c r="F212" s="105"/>
      <c r="G212" s="105"/>
      <c r="H212" s="105"/>
      <c r="I212" s="105"/>
      <c r="J212" s="105"/>
      <c r="K212" s="29"/>
      <c r="L212" s="31"/>
      <c r="M212" s="29"/>
      <c r="N212" s="31"/>
      <c r="O212" s="29"/>
      <c r="P212" s="31"/>
      <c r="Q212" s="30"/>
      <c r="R212" s="31"/>
      <c r="S212" s="30"/>
      <c r="T212" s="30"/>
      <c r="U212" s="31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  <c r="BH212" s="32"/>
      <c r="BI212" s="32"/>
      <c r="BJ212" s="32"/>
      <c r="BK212" s="32"/>
      <c r="BL212" s="32"/>
      <c r="BM212" s="32"/>
      <c r="BN212" s="32"/>
      <c r="BO212" s="32"/>
      <c r="BP212" s="32"/>
      <c r="BQ212" s="32"/>
      <c r="BR212" s="32"/>
      <c r="BS212" s="32"/>
      <c r="BT212" s="32"/>
      <c r="BU212" s="32"/>
      <c r="BV212" s="32"/>
      <c r="BW212" s="32"/>
      <c r="BX212" s="32"/>
      <c r="BY212" s="32"/>
      <c r="BZ212" s="32"/>
      <c r="CA212" s="32"/>
      <c r="CB212" s="32"/>
      <c r="CC212" s="32"/>
      <c r="CD212" s="32"/>
      <c r="CE212" s="32"/>
      <c r="CF212" s="32"/>
      <c r="CG212" s="32"/>
      <c r="CH212" s="32"/>
      <c r="CI212" s="32"/>
      <c r="CJ212" s="32"/>
      <c r="CK212" s="32"/>
      <c r="CL212" s="32"/>
      <c r="CM212" s="32"/>
      <c r="CN212" s="32"/>
      <c r="CO212" s="32"/>
      <c r="CP212" s="32"/>
      <c r="CQ212" s="32"/>
      <c r="CR212" s="32"/>
      <c r="CS212" s="32"/>
      <c r="CT212" s="32"/>
      <c r="CU212" s="32"/>
      <c r="CV212" s="32"/>
      <c r="CW212" s="32"/>
      <c r="CX212" s="32"/>
      <c r="CY212" s="32"/>
      <c r="CZ212" s="32"/>
      <c r="DA212" s="32"/>
      <c r="DB212" s="32"/>
      <c r="DC212" s="32"/>
      <c r="DD212" s="32"/>
      <c r="DE212" s="32"/>
      <c r="DF212" s="32"/>
      <c r="DG212" s="32"/>
      <c r="DH212" s="32"/>
      <c r="DI212" s="32"/>
      <c r="DJ212" s="32"/>
      <c r="DK212" s="32"/>
      <c r="DL212" s="32"/>
      <c r="DM212" s="32"/>
      <c r="DN212" s="32"/>
      <c r="DO212" s="32"/>
      <c r="DP212" s="32"/>
      <c r="DQ212" s="32"/>
      <c r="DR212" s="32"/>
      <c r="DS212" s="32"/>
      <c r="DT212" s="32"/>
      <c r="DU212" s="32"/>
      <c r="DV212" s="32"/>
      <c r="DW212" s="32"/>
      <c r="DX212" s="32"/>
      <c r="DY212" s="32"/>
      <c r="DZ212" s="32"/>
      <c r="EA212" s="32"/>
      <c r="EB212" s="32"/>
      <c r="EC212" s="32"/>
      <c r="ED212" s="32"/>
      <c r="EE212" s="32"/>
      <c r="EF212" s="32"/>
      <c r="EG212" s="32"/>
      <c r="EH212" s="32"/>
      <c r="EI212" s="32"/>
      <c r="EJ212" s="32"/>
      <c r="EK212" s="32"/>
      <c r="EL212" s="32"/>
      <c r="EM212" s="32"/>
      <c r="EN212" s="32"/>
      <c r="EO212" s="32"/>
      <c r="EP212" s="32"/>
      <c r="EQ212" s="32"/>
      <c r="ER212" s="32"/>
      <c r="ES212" s="32"/>
      <c r="ET212" s="32"/>
      <c r="EU212" s="32"/>
      <c r="EV212" s="32"/>
      <c r="EW212" s="32"/>
      <c r="EX212" s="32"/>
      <c r="EY212" s="32"/>
      <c r="EZ212" s="32"/>
      <c r="FA212" s="32"/>
      <c r="FB212" s="32"/>
      <c r="FC212" s="32"/>
      <c r="FD212" s="32"/>
      <c r="FE212" s="32"/>
      <c r="FF212" s="32"/>
      <c r="FG212" s="32"/>
      <c r="FH212" s="32"/>
      <c r="FI212" s="32"/>
      <c r="FJ212" s="32"/>
      <c r="FK212" s="32"/>
      <c r="FL212" s="32"/>
      <c r="FM212" s="32"/>
      <c r="FN212" s="32"/>
      <c r="FO212" s="32"/>
      <c r="FP212" s="32"/>
      <c r="FQ212" s="32"/>
      <c r="FR212" s="32"/>
      <c r="FS212" s="32"/>
      <c r="FT212" s="32"/>
      <c r="FU212" s="32"/>
      <c r="FV212" s="32"/>
      <c r="FW212" s="32"/>
      <c r="FX212" s="32"/>
      <c r="FY212" s="32"/>
      <c r="FZ212" s="32"/>
      <c r="GA212" s="32"/>
      <c r="GB212" s="32"/>
      <c r="GC212" s="32"/>
      <c r="GD212" s="32"/>
      <c r="GE212" s="32"/>
      <c r="GF212" s="32"/>
      <c r="GG212" s="32"/>
      <c r="GH212" s="32"/>
      <c r="GI212" s="32"/>
      <c r="GJ212" s="32"/>
      <c r="GK212" s="32"/>
      <c r="GL212" s="32"/>
      <c r="GM212" s="32"/>
      <c r="GN212" s="32"/>
      <c r="GO212" s="32"/>
      <c r="GP212" s="32"/>
      <c r="GQ212" s="32"/>
      <c r="GR212" s="32"/>
      <c r="GS212" s="32"/>
      <c r="GT212" s="32"/>
      <c r="GU212" s="32"/>
      <c r="GV212" s="32"/>
      <c r="GW212" s="32"/>
      <c r="GX212" s="32"/>
      <c r="GY212" s="32"/>
      <c r="GZ212" s="32"/>
      <c r="HA212" s="32"/>
      <c r="HB212" s="32"/>
      <c r="HC212" s="32"/>
      <c r="HD212" s="32"/>
      <c r="HE212" s="32"/>
      <c r="HF212" s="32"/>
      <c r="HG212" s="32"/>
      <c r="HH212" s="32"/>
      <c r="HI212" s="32"/>
      <c r="HJ212" s="32"/>
      <c r="HK212" s="32"/>
      <c r="HL212" s="32"/>
      <c r="HM212" s="32"/>
      <c r="HN212" s="32"/>
      <c r="HO212" s="32"/>
      <c r="HP212" s="32"/>
      <c r="HQ212" s="32"/>
      <c r="HR212" s="32"/>
      <c r="HS212" s="32"/>
      <c r="HT212" s="32"/>
      <c r="HU212" s="32"/>
      <c r="HV212" s="32"/>
      <c r="HW212" s="32"/>
      <c r="HX212" s="32"/>
      <c r="HY212" s="32"/>
      <c r="HZ212" s="32"/>
      <c r="IA212" s="32"/>
      <c r="IB212" s="32"/>
      <c r="IC212" s="32"/>
      <c r="ID212" s="32"/>
      <c r="IE212" s="32"/>
      <c r="IF212" s="32"/>
      <c r="IG212" s="32"/>
      <c r="IH212" s="32"/>
      <c r="II212" s="32"/>
      <c r="IJ212" s="32"/>
      <c r="IK212" s="32"/>
      <c r="IL212" s="32"/>
      <c r="IM212" s="32"/>
      <c r="IN212" s="32"/>
      <c r="IO212" s="32"/>
      <c r="IP212" s="32"/>
      <c r="IQ212" s="32"/>
      <c r="IR212" s="32"/>
      <c r="IS212" s="32"/>
      <c r="IT212" s="32"/>
      <c r="IU212" s="32"/>
      <c r="IV212" s="32"/>
    </row>
    <row r="213" spans="1:256" s="1" customFormat="1">
      <c r="A213" s="32"/>
      <c r="B213" s="28"/>
      <c r="C213" s="116"/>
      <c r="D213" s="116"/>
      <c r="E213" s="29"/>
      <c r="F213" s="105"/>
      <c r="G213" s="105"/>
      <c r="H213" s="105"/>
      <c r="I213" s="105"/>
      <c r="J213" s="105"/>
      <c r="K213" s="29"/>
      <c r="L213" s="31"/>
      <c r="M213" s="29"/>
      <c r="N213" s="31"/>
      <c r="O213" s="29"/>
      <c r="P213" s="31"/>
      <c r="Q213" s="30"/>
      <c r="R213" s="31"/>
      <c r="S213" s="30"/>
      <c r="T213" s="30"/>
      <c r="U213" s="31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  <c r="BH213" s="32"/>
      <c r="BI213" s="32"/>
      <c r="BJ213" s="32"/>
      <c r="BK213" s="32"/>
      <c r="BL213" s="32"/>
      <c r="BM213" s="32"/>
      <c r="BN213" s="32"/>
      <c r="BO213" s="32"/>
      <c r="BP213" s="32"/>
      <c r="BQ213" s="32"/>
      <c r="BR213" s="32"/>
      <c r="BS213" s="32"/>
      <c r="BT213" s="32"/>
      <c r="BU213" s="32"/>
      <c r="BV213" s="32"/>
      <c r="BW213" s="32"/>
      <c r="BX213" s="32"/>
      <c r="BY213" s="32"/>
      <c r="BZ213" s="32"/>
      <c r="CA213" s="32"/>
      <c r="CB213" s="32"/>
      <c r="CC213" s="32"/>
      <c r="CD213" s="32"/>
      <c r="CE213" s="32"/>
      <c r="CF213" s="32"/>
      <c r="CG213" s="32"/>
      <c r="CH213" s="32"/>
      <c r="CI213" s="32"/>
      <c r="CJ213" s="32"/>
      <c r="CK213" s="32"/>
      <c r="CL213" s="32"/>
      <c r="CM213" s="32"/>
      <c r="CN213" s="32"/>
      <c r="CO213" s="32"/>
      <c r="CP213" s="32"/>
      <c r="CQ213" s="32"/>
      <c r="CR213" s="32"/>
      <c r="CS213" s="32"/>
      <c r="CT213" s="32"/>
      <c r="CU213" s="32"/>
      <c r="CV213" s="32"/>
      <c r="CW213" s="32"/>
      <c r="CX213" s="32"/>
      <c r="CY213" s="32"/>
      <c r="CZ213" s="32"/>
      <c r="DA213" s="32"/>
      <c r="DB213" s="32"/>
      <c r="DC213" s="32"/>
      <c r="DD213" s="32"/>
      <c r="DE213" s="32"/>
      <c r="DF213" s="32"/>
      <c r="DG213" s="32"/>
      <c r="DH213" s="32"/>
      <c r="DI213" s="32"/>
      <c r="DJ213" s="32"/>
      <c r="DK213" s="32"/>
      <c r="DL213" s="32"/>
      <c r="DM213" s="32"/>
      <c r="DN213" s="32"/>
      <c r="DO213" s="32"/>
      <c r="DP213" s="32"/>
      <c r="DQ213" s="32"/>
      <c r="DR213" s="32"/>
      <c r="DS213" s="32"/>
      <c r="DT213" s="32"/>
      <c r="DU213" s="32"/>
      <c r="DV213" s="32"/>
      <c r="DW213" s="32"/>
      <c r="DX213" s="32"/>
      <c r="DY213" s="32"/>
      <c r="DZ213" s="32"/>
      <c r="EA213" s="32"/>
      <c r="EB213" s="32"/>
      <c r="EC213" s="32"/>
      <c r="ED213" s="32"/>
      <c r="EE213" s="32"/>
      <c r="EF213" s="32"/>
      <c r="EG213" s="32"/>
      <c r="EH213" s="32"/>
      <c r="EI213" s="32"/>
      <c r="EJ213" s="32"/>
      <c r="EK213" s="32"/>
      <c r="EL213" s="32"/>
      <c r="EM213" s="32"/>
      <c r="EN213" s="32"/>
      <c r="EO213" s="32"/>
      <c r="EP213" s="32"/>
      <c r="EQ213" s="32"/>
      <c r="ER213" s="32"/>
      <c r="ES213" s="32"/>
      <c r="ET213" s="32"/>
      <c r="EU213" s="32"/>
      <c r="EV213" s="32"/>
      <c r="EW213" s="32"/>
      <c r="EX213" s="32"/>
      <c r="EY213" s="32"/>
      <c r="EZ213" s="32"/>
      <c r="FA213" s="32"/>
      <c r="FB213" s="32"/>
      <c r="FC213" s="32"/>
      <c r="FD213" s="32"/>
      <c r="FE213" s="32"/>
      <c r="FF213" s="32"/>
      <c r="FG213" s="32"/>
      <c r="FH213" s="32"/>
      <c r="FI213" s="32"/>
      <c r="FJ213" s="32"/>
      <c r="FK213" s="32"/>
      <c r="FL213" s="32"/>
      <c r="FM213" s="32"/>
      <c r="FN213" s="32"/>
      <c r="FO213" s="32"/>
      <c r="FP213" s="32"/>
      <c r="FQ213" s="32"/>
      <c r="FR213" s="32"/>
      <c r="FS213" s="32"/>
      <c r="FT213" s="32"/>
      <c r="FU213" s="32"/>
      <c r="FV213" s="32"/>
      <c r="FW213" s="32"/>
      <c r="FX213" s="32"/>
      <c r="FY213" s="32"/>
      <c r="FZ213" s="32"/>
      <c r="GA213" s="32"/>
      <c r="GB213" s="32"/>
      <c r="GC213" s="32"/>
      <c r="GD213" s="32"/>
      <c r="GE213" s="32"/>
      <c r="GF213" s="32"/>
      <c r="GG213" s="32"/>
      <c r="GH213" s="32"/>
      <c r="GI213" s="32"/>
      <c r="GJ213" s="32"/>
      <c r="GK213" s="32"/>
      <c r="GL213" s="32"/>
      <c r="GM213" s="32"/>
      <c r="GN213" s="32"/>
      <c r="GO213" s="32"/>
      <c r="GP213" s="32"/>
      <c r="GQ213" s="32"/>
      <c r="GR213" s="32"/>
      <c r="GS213" s="32"/>
      <c r="GT213" s="32"/>
      <c r="GU213" s="32"/>
      <c r="GV213" s="32"/>
      <c r="GW213" s="32"/>
      <c r="GX213" s="32"/>
      <c r="GY213" s="32"/>
      <c r="GZ213" s="32"/>
      <c r="HA213" s="32"/>
      <c r="HB213" s="32"/>
      <c r="HC213" s="32"/>
      <c r="HD213" s="32"/>
      <c r="HE213" s="32"/>
      <c r="HF213" s="32"/>
      <c r="HG213" s="32"/>
      <c r="HH213" s="32"/>
      <c r="HI213" s="32"/>
      <c r="HJ213" s="32"/>
      <c r="HK213" s="32"/>
      <c r="HL213" s="32"/>
      <c r="HM213" s="32"/>
      <c r="HN213" s="32"/>
      <c r="HO213" s="32"/>
      <c r="HP213" s="32"/>
      <c r="HQ213" s="32"/>
      <c r="HR213" s="32"/>
      <c r="HS213" s="32"/>
      <c r="HT213" s="32"/>
      <c r="HU213" s="32"/>
      <c r="HV213" s="32"/>
      <c r="HW213" s="32"/>
      <c r="HX213" s="32"/>
      <c r="HY213" s="32"/>
      <c r="HZ213" s="32"/>
      <c r="IA213" s="32"/>
      <c r="IB213" s="32"/>
      <c r="IC213" s="32"/>
      <c r="ID213" s="32"/>
      <c r="IE213" s="32"/>
      <c r="IF213" s="32"/>
      <c r="IG213" s="32"/>
      <c r="IH213" s="32"/>
      <c r="II213" s="32"/>
      <c r="IJ213" s="32"/>
      <c r="IK213" s="32"/>
      <c r="IL213" s="32"/>
      <c r="IM213" s="32"/>
      <c r="IN213" s="32"/>
      <c r="IO213" s="32"/>
      <c r="IP213" s="32"/>
      <c r="IQ213" s="32"/>
      <c r="IR213" s="32"/>
      <c r="IS213" s="32"/>
      <c r="IT213" s="32"/>
      <c r="IU213" s="32"/>
      <c r="IV213" s="32"/>
    </row>
    <row r="214" spans="1:256" s="1" customFormat="1">
      <c r="A214" s="32"/>
      <c r="B214" s="28"/>
      <c r="C214" s="116"/>
      <c r="D214" s="116"/>
      <c r="E214" s="29"/>
      <c r="F214" s="105"/>
      <c r="G214" s="105"/>
      <c r="H214" s="105"/>
      <c r="I214" s="105"/>
      <c r="J214" s="105"/>
      <c r="K214" s="29"/>
      <c r="L214" s="31"/>
      <c r="M214" s="29"/>
      <c r="N214" s="31"/>
      <c r="O214" s="29"/>
      <c r="P214" s="31"/>
      <c r="Q214" s="30"/>
      <c r="R214" s="31"/>
      <c r="S214" s="30"/>
      <c r="T214" s="30"/>
      <c r="U214" s="31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  <c r="BH214" s="32"/>
      <c r="BI214" s="32"/>
      <c r="BJ214" s="32"/>
      <c r="BK214" s="32"/>
      <c r="BL214" s="32"/>
      <c r="BM214" s="32"/>
      <c r="BN214" s="32"/>
      <c r="BO214" s="32"/>
      <c r="BP214" s="32"/>
      <c r="BQ214" s="32"/>
      <c r="BR214" s="32"/>
      <c r="BS214" s="32"/>
      <c r="BT214" s="32"/>
      <c r="BU214" s="32"/>
      <c r="BV214" s="32"/>
      <c r="BW214" s="32"/>
      <c r="BX214" s="32"/>
      <c r="BY214" s="32"/>
      <c r="BZ214" s="32"/>
      <c r="CA214" s="32"/>
      <c r="CB214" s="32"/>
      <c r="CC214" s="32"/>
      <c r="CD214" s="32"/>
      <c r="CE214" s="32"/>
      <c r="CF214" s="32"/>
      <c r="CG214" s="32"/>
      <c r="CH214" s="32"/>
      <c r="CI214" s="32"/>
      <c r="CJ214" s="32"/>
      <c r="CK214" s="32"/>
      <c r="CL214" s="32"/>
      <c r="CM214" s="32"/>
      <c r="CN214" s="32"/>
      <c r="CO214" s="32"/>
      <c r="CP214" s="32"/>
      <c r="CQ214" s="32"/>
      <c r="CR214" s="32"/>
      <c r="CS214" s="32"/>
      <c r="CT214" s="32"/>
      <c r="CU214" s="32"/>
      <c r="CV214" s="32"/>
      <c r="CW214" s="32"/>
      <c r="CX214" s="32"/>
      <c r="CY214" s="32"/>
      <c r="CZ214" s="32"/>
      <c r="DA214" s="32"/>
      <c r="DB214" s="32"/>
      <c r="DC214" s="32"/>
      <c r="DD214" s="32"/>
      <c r="DE214" s="32"/>
      <c r="DF214" s="32"/>
      <c r="DG214" s="32"/>
      <c r="DH214" s="32"/>
      <c r="DI214" s="32"/>
      <c r="DJ214" s="32"/>
      <c r="DK214" s="32"/>
      <c r="DL214" s="32"/>
      <c r="DM214" s="32"/>
      <c r="DN214" s="32"/>
      <c r="DO214" s="32"/>
      <c r="DP214" s="32"/>
      <c r="DQ214" s="32"/>
      <c r="DR214" s="32"/>
      <c r="DS214" s="32"/>
      <c r="DT214" s="32"/>
      <c r="DU214" s="32"/>
      <c r="DV214" s="32"/>
      <c r="DW214" s="32"/>
      <c r="DX214" s="32"/>
      <c r="DY214" s="32"/>
      <c r="DZ214" s="32"/>
      <c r="EA214" s="32"/>
      <c r="EB214" s="32"/>
      <c r="EC214" s="32"/>
      <c r="ED214" s="32"/>
      <c r="EE214" s="32"/>
      <c r="EF214" s="32"/>
      <c r="EG214" s="32"/>
      <c r="EH214" s="32"/>
      <c r="EI214" s="32"/>
      <c r="EJ214" s="32"/>
      <c r="EK214" s="32"/>
      <c r="EL214" s="32"/>
      <c r="EM214" s="32"/>
      <c r="EN214" s="32"/>
      <c r="EO214" s="32"/>
      <c r="EP214" s="32"/>
      <c r="EQ214" s="32"/>
      <c r="ER214" s="32"/>
      <c r="ES214" s="32"/>
      <c r="ET214" s="32"/>
      <c r="EU214" s="32"/>
      <c r="EV214" s="32"/>
      <c r="EW214" s="32"/>
      <c r="EX214" s="32"/>
      <c r="EY214" s="32"/>
      <c r="EZ214" s="32"/>
      <c r="FA214" s="32"/>
      <c r="FB214" s="32"/>
      <c r="FC214" s="32"/>
      <c r="FD214" s="32"/>
      <c r="FE214" s="32"/>
      <c r="FF214" s="32"/>
      <c r="FG214" s="32"/>
      <c r="FH214" s="32"/>
      <c r="FI214" s="32"/>
      <c r="FJ214" s="32"/>
      <c r="FK214" s="32"/>
      <c r="FL214" s="32"/>
      <c r="FM214" s="32"/>
      <c r="FN214" s="32"/>
      <c r="FO214" s="32"/>
      <c r="FP214" s="32"/>
      <c r="FQ214" s="32"/>
      <c r="FR214" s="32"/>
      <c r="FS214" s="32"/>
      <c r="FT214" s="32"/>
      <c r="FU214" s="32"/>
      <c r="FV214" s="32"/>
      <c r="FW214" s="32"/>
      <c r="FX214" s="32"/>
      <c r="FY214" s="32"/>
      <c r="FZ214" s="32"/>
      <c r="GA214" s="32"/>
      <c r="GB214" s="32"/>
      <c r="GC214" s="32"/>
      <c r="GD214" s="32"/>
      <c r="GE214" s="32"/>
      <c r="GF214" s="32"/>
      <c r="GG214" s="32"/>
      <c r="GH214" s="32"/>
      <c r="GI214" s="32"/>
      <c r="GJ214" s="32"/>
      <c r="GK214" s="32"/>
      <c r="GL214" s="32"/>
      <c r="GM214" s="32"/>
      <c r="GN214" s="32"/>
      <c r="GO214" s="32"/>
      <c r="GP214" s="32"/>
      <c r="GQ214" s="32"/>
      <c r="GR214" s="32"/>
      <c r="GS214" s="32"/>
      <c r="GT214" s="32"/>
      <c r="GU214" s="32"/>
      <c r="GV214" s="32"/>
      <c r="GW214" s="32"/>
      <c r="GX214" s="32"/>
      <c r="GY214" s="32"/>
      <c r="GZ214" s="32"/>
      <c r="HA214" s="32"/>
      <c r="HB214" s="32"/>
      <c r="HC214" s="32"/>
      <c r="HD214" s="32"/>
      <c r="HE214" s="32"/>
      <c r="HF214" s="32"/>
      <c r="HG214" s="32"/>
      <c r="HH214" s="32"/>
      <c r="HI214" s="32"/>
      <c r="HJ214" s="32"/>
      <c r="HK214" s="32"/>
      <c r="HL214" s="32"/>
      <c r="HM214" s="32"/>
      <c r="HN214" s="32"/>
      <c r="HO214" s="32"/>
      <c r="HP214" s="32"/>
      <c r="HQ214" s="32"/>
      <c r="HR214" s="32"/>
      <c r="HS214" s="32"/>
      <c r="HT214" s="32"/>
      <c r="HU214" s="32"/>
      <c r="HV214" s="32"/>
      <c r="HW214" s="32"/>
      <c r="HX214" s="32"/>
      <c r="HY214" s="32"/>
      <c r="HZ214" s="32"/>
      <c r="IA214" s="32"/>
      <c r="IB214" s="32"/>
      <c r="IC214" s="32"/>
      <c r="ID214" s="32"/>
      <c r="IE214" s="32"/>
      <c r="IF214" s="32"/>
      <c r="IG214" s="32"/>
      <c r="IH214" s="32"/>
      <c r="II214" s="32"/>
      <c r="IJ214" s="32"/>
      <c r="IK214" s="32"/>
      <c r="IL214" s="32"/>
      <c r="IM214" s="32"/>
      <c r="IN214" s="32"/>
      <c r="IO214" s="32"/>
      <c r="IP214" s="32"/>
      <c r="IQ214" s="32"/>
      <c r="IR214" s="32"/>
      <c r="IS214" s="32"/>
      <c r="IT214" s="32"/>
      <c r="IU214" s="32"/>
      <c r="IV214" s="32"/>
    </row>
    <row r="215" spans="1:256" s="1" customFormat="1">
      <c r="A215" s="32"/>
      <c r="B215" s="28"/>
      <c r="C215" s="116"/>
      <c r="D215" s="116"/>
      <c r="E215" s="29"/>
      <c r="F215" s="105"/>
      <c r="G215" s="105"/>
      <c r="H215" s="105"/>
      <c r="I215" s="105"/>
      <c r="J215" s="105"/>
      <c r="K215" s="29"/>
      <c r="L215" s="31"/>
      <c r="M215" s="29"/>
      <c r="N215" s="31"/>
      <c r="O215" s="29"/>
      <c r="P215" s="31"/>
      <c r="Q215" s="30"/>
      <c r="R215" s="31"/>
      <c r="S215" s="30"/>
      <c r="T215" s="30"/>
      <c r="U215" s="31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  <c r="BH215" s="32"/>
      <c r="BI215" s="32"/>
      <c r="BJ215" s="32"/>
      <c r="BK215" s="32"/>
      <c r="BL215" s="32"/>
      <c r="BM215" s="32"/>
      <c r="BN215" s="32"/>
      <c r="BO215" s="32"/>
      <c r="BP215" s="32"/>
      <c r="BQ215" s="32"/>
      <c r="BR215" s="32"/>
      <c r="BS215" s="32"/>
      <c r="BT215" s="32"/>
      <c r="BU215" s="32"/>
      <c r="BV215" s="32"/>
      <c r="BW215" s="32"/>
      <c r="BX215" s="32"/>
      <c r="BY215" s="32"/>
      <c r="BZ215" s="32"/>
      <c r="CA215" s="32"/>
      <c r="CB215" s="32"/>
      <c r="CC215" s="32"/>
      <c r="CD215" s="32"/>
      <c r="CE215" s="32"/>
      <c r="CF215" s="32"/>
      <c r="CG215" s="32"/>
      <c r="CH215" s="32"/>
      <c r="CI215" s="32"/>
      <c r="CJ215" s="32"/>
      <c r="CK215" s="32"/>
      <c r="CL215" s="32"/>
      <c r="CM215" s="32"/>
      <c r="CN215" s="32"/>
      <c r="CO215" s="32"/>
      <c r="CP215" s="32"/>
      <c r="CQ215" s="32"/>
      <c r="CR215" s="32"/>
      <c r="CS215" s="32"/>
      <c r="CT215" s="32"/>
      <c r="CU215" s="32"/>
      <c r="CV215" s="32"/>
      <c r="CW215" s="32"/>
      <c r="CX215" s="32"/>
      <c r="CY215" s="32"/>
      <c r="CZ215" s="32"/>
      <c r="DA215" s="32"/>
      <c r="DB215" s="32"/>
      <c r="DC215" s="32"/>
      <c r="DD215" s="32"/>
      <c r="DE215" s="32"/>
      <c r="DF215" s="32"/>
      <c r="DG215" s="32"/>
      <c r="DH215" s="32"/>
      <c r="DI215" s="32"/>
      <c r="DJ215" s="32"/>
      <c r="DK215" s="32"/>
      <c r="DL215" s="32"/>
      <c r="DM215" s="32"/>
      <c r="DN215" s="32"/>
      <c r="DO215" s="32"/>
      <c r="DP215" s="32"/>
      <c r="DQ215" s="32"/>
      <c r="DR215" s="32"/>
      <c r="DS215" s="32"/>
      <c r="DT215" s="32"/>
      <c r="DU215" s="32"/>
      <c r="DV215" s="32"/>
      <c r="DW215" s="32"/>
      <c r="DX215" s="32"/>
      <c r="DY215" s="32"/>
      <c r="DZ215" s="32"/>
      <c r="EA215" s="32"/>
      <c r="EB215" s="32"/>
      <c r="EC215" s="32"/>
      <c r="ED215" s="32"/>
      <c r="EE215" s="32"/>
      <c r="EF215" s="32"/>
      <c r="EG215" s="32"/>
      <c r="EH215" s="32"/>
      <c r="EI215" s="32"/>
      <c r="EJ215" s="32"/>
      <c r="EK215" s="32"/>
      <c r="EL215" s="32"/>
      <c r="EM215" s="32"/>
      <c r="EN215" s="32"/>
      <c r="EO215" s="32"/>
      <c r="EP215" s="32"/>
      <c r="EQ215" s="32"/>
      <c r="ER215" s="32"/>
      <c r="ES215" s="32"/>
      <c r="ET215" s="32"/>
      <c r="EU215" s="32"/>
      <c r="EV215" s="32"/>
      <c r="EW215" s="32"/>
      <c r="EX215" s="32"/>
      <c r="EY215" s="32"/>
      <c r="EZ215" s="32"/>
      <c r="FA215" s="32"/>
      <c r="FB215" s="32"/>
      <c r="FC215" s="32"/>
      <c r="FD215" s="32"/>
      <c r="FE215" s="32"/>
      <c r="FF215" s="32"/>
      <c r="FG215" s="32"/>
      <c r="FH215" s="32"/>
      <c r="FI215" s="32"/>
      <c r="FJ215" s="32"/>
      <c r="FK215" s="32"/>
      <c r="FL215" s="32"/>
      <c r="FM215" s="32"/>
      <c r="FN215" s="32"/>
      <c r="FO215" s="32"/>
      <c r="FP215" s="32"/>
      <c r="FQ215" s="32"/>
      <c r="FR215" s="32"/>
      <c r="FS215" s="32"/>
      <c r="FT215" s="32"/>
      <c r="FU215" s="32"/>
      <c r="FV215" s="32"/>
      <c r="FW215" s="32"/>
      <c r="FX215" s="32"/>
      <c r="FY215" s="32"/>
      <c r="FZ215" s="32"/>
      <c r="GA215" s="32"/>
      <c r="GB215" s="32"/>
      <c r="GC215" s="32"/>
      <c r="GD215" s="32"/>
      <c r="GE215" s="32"/>
      <c r="GF215" s="32"/>
      <c r="GG215" s="32"/>
      <c r="GH215" s="32"/>
      <c r="GI215" s="32"/>
      <c r="GJ215" s="32"/>
      <c r="GK215" s="32"/>
      <c r="GL215" s="32"/>
      <c r="GM215" s="32"/>
      <c r="GN215" s="32"/>
      <c r="GO215" s="32"/>
      <c r="GP215" s="32"/>
      <c r="GQ215" s="32"/>
      <c r="GR215" s="32"/>
      <c r="GS215" s="32"/>
      <c r="GT215" s="32"/>
      <c r="GU215" s="32"/>
      <c r="GV215" s="32"/>
      <c r="GW215" s="32"/>
      <c r="GX215" s="32"/>
      <c r="GY215" s="32"/>
      <c r="GZ215" s="32"/>
      <c r="HA215" s="32"/>
      <c r="HB215" s="32"/>
      <c r="HC215" s="32"/>
      <c r="HD215" s="32"/>
      <c r="HE215" s="32"/>
      <c r="HF215" s="32"/>
      <c r="HG215" s="32"/>
      <c r="HH215" s="32"/>
      <c r="HI215" s="32"/>
      <c r="HJ215" s="32"/>
      <c r="HK215" s="32"/>
      <c r="HL215" s="32"/>
      <c r="HM215" s="32"/>
      <c r="HN215" s="32"/>
      <c r="HO215" s="32"/>
      <c r="HP215" s="32"/>
      <c r="HQ215" s="32"/>
      <c r="HR215" s="32"/>
      <c r="HS215" s="32"/>
      <c r="HT215" s="32"/>
      <c r="HU215" s="32"/>
      <c r="HV215" s="32"/>
      <c r="HW215" s="32"/>
      <c r="HX215" s="32"/>
      <c r="HY215" s="32"/>
      <c r="HZ215" s="32"/>
      <c r="IA215" s="32"/>
      <c r="IB215" s="32"/>
      <c r="IC215" s="32"/>
      <c r="ID215" s="32"/>
      <c r="IE215" s="32"/>
      <c r="IF215" s="32"/>
      <c r="IG215" s="32"/>
      <c r="IH215" s="32"/>
      <c r="II215" s="32"/>
      <c r="IJ215" s="32"/>
      <c r="IK215" s="32"/>
      <c r="IL215" s="32"/>
      <c r="IM215" s="32"/>
      <c r="IN215" s="32"/>
      <c r="IO215" s="32"/>
      <c r="IP215" s="32"/>
      <c r="IQ215" s="32"/>
      <c r="IR215" s="32"/>
      <c r="IS215" s="32"/>
      <c r="IT215" s="32"/>
      <c r="IU215" s="32"/>
      <c r="IV215" s="32"/>
    </row>
    <row r="216" spans="1:256" s="1" customFormat="1">
      <c r="A216" s="32"/>
      <c r="B216" s="28"/>
      <c r="C216" s="116"/>
      <c r="D216" s="116"/>
      <c r="E216" s="29"/>
      <c r="F216" s="105"/>
      <c r="G216" s="105"/>
      <c r="H216" s="105"/>
      <c r="I216" s="105"/>
      <c r="J216" s="105"/>
      <c r="K216" s="29"/>
      <c r="L216" s="31"/>
      <c r="M216" s="29"/>
      <c r="N216" s="31"/>
      <c r="O216" s="29"/>
      <c r="P216" s="31"/>
      <c r="Q216" s="30"/>
      <c r="R216" s="31"/>
      <c r="S216" s="30"/>
      <c r="T216" s="30"/>
      <c r="U216" s="31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  <c r="BU216" s="32"/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32"/>
      <c r="CI216" s="32"/>
      <c r="CJ216" s="32"/>
      <c r="CK216" s="32"/>
      <c r="CL216" s="32"/>
      <c r="CM216" s="32"/>
      <c r="CN216" s="32"/>
      <c r="CO216" s="32"/>
      <c r="CP216" s="32"/>
      <c r="CQ216" s="32"/>
      <c r="CR216" s="32"/>
      <c r="CS216" s="32"/>
      <c r="CT216" s="32"/>
      <c r="CU216" s="32"/>
      <c r="CV216" s="32"/>
      <c r="CW216" s="32"/>
      <c r="CX216" s="32"/>
      <c r="CY216" s="32"/>
      <c r="CZ216" s="32"/>
      <c r="DA216" s="32"/>
      <c r="DB216" s="32"/>
      <c r="DC216" s="32"/>
      <c r="DD216" s="32"/>
      <c r="DE216" s="32"/>
      <c r="DF216" s="32"/>
      <c r="DG216" s="32"/>
      <c r="DH216" s="32"/>
      <c r="DI216" s="32"/>
      <c r="DJ216" s="32"/>
      <c r="DK216" s="32"/>
      <c r="DL216" s="32"/>
      <c r="DM216" s="32"/>
      <c r="DN216" s="32"/>
      <c r="DO216" s="32"/>
      <c r="DP216" s="32"/>
      <c r="DQ216" s="32"/>
      <c r="DR216" s="32"/>
      <c r="DS216" s="32"/>
      <c r="DT216" s="32"/>
      <c r="DU216" s="32"/>
      <c r="DV216" s="32"/>
      <c r="DW216" s="32"/>
      <c r="DX216" s="32"/>
      <c r="DY216" s="32"/>
      <c r="DZ216" s="32"/>
      <c r="EA216" s="32"/>
      <c r="EB216" s="32"/>
      <c r="EC216" s="32"/>
      <c r="ED216" s="32"/>
      <c r="EE216" s="32"/>
      <c r="EF216" s="32"/>
      <c r="EG216" s="32"/>
      <c r="EH216" s="32"/>
      <c r="EI216" s="32"/>
      <c r="EJ216" s="32"/>
      <c r="EK216" s="32"/>
      <c r="EL216" s="32"/>
      <c r="EM216" s="32"/>
      <c r="EN216" s="32"/>
      <c r="EO216" s="32"/>
      <c r="EP216" s="32"/>
      <c r="EQ216" s="32"/>
      <c r="ER216" s="32"/>
      <c r="ES216" s="32"/>
      <c r="ET216" s="32"/>
      <c r="EU216" s="32"/>
      <c r="EV216" s="32"/>
      <c r="EW216" s="32"/>
      <c r="EX216" s="32"/>
      <c r="EY216" s="32"/>
      <c r="EZ216" s="32"/>
      <c r="FA216" s="32"/>
      <c r="FB216" s="32"/>
      <c r="FC216" s="32"/>
      <c r="FD216" s="32"/>
      <c r="FE216" s="32"/>
      <c r="FF216" s="32"/>
      <c r="FG216" s="32"/>
      <c r="FH216" s="32"/>
      <c r="FI216" s="32"/>
      <c r="FJ216" s="32"/>
      <c r="FK216" s="32"/>
      <c r="FL216" s="32"/>
      <c r="FM216" s="32"/>
      <c r="FN216" s="32"/>
      <c r="FO216" s="32"/>
      <c r="FP216" s="32"/>
      <c r="FQ216" s="32"/>
      <c r="FR216" s="32"/>
      <c r="FS216" s="32"/>
      <c r="FT216" s="32"/>
      <c r="FU216" s="32"/>
      <c r="FV216" s="32"/>
      <c r="FW216" s="32"/>
      <c r="FX216" s="32"/>
      <c r="FY216" s="32"/>
      <c r="FZ216" s="32"/>
      <c r="GA216" s="32"/>
      <c r="GB216" s="32"/>
      <c r="GC216" s="32"/>
      <c r="GD216" s="32"/>
      <c r="GE216" s="32"/>
      <c r="GF216" s="32"/>
      <c r="GG216" s="32"/>
      <c r="GH216" s="32"/>
      <c r="GI216" s="32"/>
      <c r="GJ216" s="32"/>
      <c r="GK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32"/>
      <c r="IB216" s="32"/>
      <c r="IC216" s="32"/>
      <c r="ID216" s="32"/>
      <c r="IE216" s="32"/>
      <c r="IF216" s="32"/>
      <c r="IG216" s="32"/>
      <c r="IH216" s="32"/>
      <c r="II216" s="32"/>
      <c r="IJ216" s="32"/>
      <c r="IK216" s="32"/>
      <c r="IL216" s="32"/>
      <c r="IM216" s="32"/>
      <c r="IN216" s="32"/>
      <c r="IO216" s="32"/>
      <c r="IP216" s="32"/>
      <c r="IQ216" s="32"/>
      <c r="IR216" s="32"/>
      <c r="IS216" s="32"/>
      <c r="IT216" s="32"/>
      <c r="IU216" s="32"/>
      <c r="IV216" s="32"/>
    </row>
    <row r="217" spans="1:256" s="1" customFormat="1">
      <c r="A217" s="32"/>
      <c r="B217" s="28"/>
      <c r="C217" s="116"/>
      <c r="D217" s="116"/>
      <c r="E217" s="29"/>
      <c r="F217" s="105"/>
      <c r="G217" s="105"/>
      <c r="H217" s="105"/>
      <c r="I217" s="105"/>
      <c r="J217" s="105"/>
      <c r="K217" s="29"/>
      <c r="L217" s="31"/>
      <c r="M217" s="29"/>
      <c r="N217" s="31"/>
      <c r="O217" s="29"/>
      <c r="P217" s="31"/>
      <c r="Q217" s="30"/>
      <c r="R217" s="31"/>
      <c r="S217" s="30"/>
      <c r="T217" s="30"/>
      <c r="U217" s="31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  <c r="BH217" s="32"/>
      <c r="BI217" s="32"/>
      <c r="BJ217" s="32"/>
      <c r="BK217" s="32"/>
      <c r="BL217" s="32"/>
      <c r="BM217" s="32"/>
      <c r="BN217" s="32"/>
      <c r="BO217" s="32"/>
      <c r="BP217" s="32"/>
      <c r="BQ217" s="32"/>
      <c r="BR217" s="32"/>
      <c r="BS217" s="32"/>
      <c r="BT217" s="32"/>
      <c r="BU217" s="32"/>
      <c r="BV217" s="32"/>
      <c r="BW217" s="32"/>
      <c r="BX217" s="32"/>
      <c r="BY217" s="32"/>
      <c r="BZ217" s="32"/>
      <c r="CA217" s="32"/>
      <c r="CB217" s="32"/>
      <c r="CC217" s="32"/>
      <c r="CD217" s="32"/>
      <c r="CE217" s="32"/>
      <c r="CF217" s="32"/>
      <c r="CG217" s="32"/>
      <c r="CH217" s="32"/>
      <c r="CI217" s="32"/>
      <c r="CJ217" s="32"/>
      <c r="CK217" s="32"/>
      <c r="CL217" s="32"/>
      <c r="CM217" s="32"/>
      <c r="CN217" s="32"/>
      <c r="CO217" s="32"/>
      <c r="CP217" s="32"/>
      <c r="CQ217" s="32"/>
      <c r="CR217" s="32"/>
      <c r="CS217" s="32"/>
      <c r="CT217" s="32"/>
      <c r="CU217" s="32"/>
      <c r="CV217" s="32"/>
      <c r="CW217" s="32"/>
      <c r="CX217" s="32"/>
      <c r="CY217" s="32"/>
      <c r="CZ217" s="32"/>
      <c r="DA217" s="32"/>
      <c r="DB217" s="32"/>
      <c r="DC217" s="32"/>
      <c r="DD217" s="32"/>
      <c r="DE217" s="32"/>
      <c r="DF217" s="32"/>
      <c r="DG217" s="32"/>
      <c r="DH217" s="32"/>
      <c r="DI217" s="32"/>
      <c r="DJ217" s="32"/>
      <c r="DK217" s="32"/>
      <c r="DL217" s="32"/>
      <c r="DM217" s="32"/>
      <c r="DN217" s="32"/>
      <c r="DO217" s="32"/>
      <c r="DP217" s="32"/>
      <c r="DQ217" s="32"/>
      <c r="DR217" s="32"/>
      <c r="DS217" s="32"/>
      <c r="DT217" s="32"/>
      <c r="DU217" s="32"/>
      <c r="DV217" s="32"/>
      <c r="DW217" s="32"/>
      <c r="DX217" s="32"/>
      <c r="DY217" s="32"/>
      <c r="DZ217" s="32"/>
      <c r="EA217" s="32"/>
      <c r="EB217" s="32"/>
      <c r="EC217" s="32"/>
      <c r="ED217" s="32"/>
      <c r="EE217" s="32"/>
      <c r="EF217" s="32"/>
      <c r="EG217" s="32"/>
      <c r="EH217" s="32"/>
      <c r="EI217" s="32"/>
      <c r="EJ217" s="32"/>
      <c r="EK217" s="32"/>
      <c r="EL217" s="32"/>
      <c r="EM217" s="32"/>
      <c r="EN217" s="32"/>
      <c r="EO217" s="32"/>
      <c r="EP217" s="32"/>
      <c r="EQ217" s="32"/>
      <c r="ER217" s="32"/>
      <c r="ES217" s="32"/>
      <c r="ET217" s="32"/>
      <c r="EU217" s="32"/>
      <c r="EV217" s="32"/>
      <c r="EW217" s="32"/>
      <c r="EX217" s="32"/>
      <c r="EY217" s="32"/>
      <c r="EZ217" s="32"/>
      <c r="FA217" s="32"/>
      <c r="FB217" s="32"/>
      <c r="FC217" s="32"/>
      <c r="FD217" s="32"/>
      <c r="FE217" s="32"/>
      <c r="FF217" s="32"/>
      <c r="FG217" s="32"/>
      <c r="FH217" s="32"/>
      <c r="FI217" s="32"/>
      <c r="FJ217" s="32"/>
      <c r="FK217" s="32"/>
      <c r="FL217" s="32"/>
      <c r="FM217" s="32"/>
      <c r="FN217" s="32"/>
      <c r="FO217" s="32"/>
      <c r="FP217" s="32"/>
      <c r="FQ217" s="32"/>
      <c r="FR217" s="32"/>
      <c r="FS217" s="32"/>
      <c r="FT217" s="32"/>
      <c r="FU217" s="32"/>
      <c r="FV217" s="32"/>
      <c r="FW217" s="32"/>
      <c r="FX217" s="32"/>
      <c r="FY217" s="32"/>
      <c r="FZ217" s="32"/>
      <c r="GA217" s="32"/>
      <c r="GB217" s="32"/>
      <c r="GC217" s="32"/>
      <c r="GD217" s="32"/>
      <c r="GE217" s="32"/>
      <c r="GF217" s="32"/>
      <c r="GG217" s="32"/>
      <c r="GH217" s="32"/>
      <c r="GI217" s="32"/>
      <c r="GJ217" s="32"/>
      <c r="GK217" s="32"/>
      <c r="GL217" s="32"/>
      <c r="GM217" s="32"/>
      <c r="GN217" s="32"/>
      <c r="GO217" s="32"/>
      <c r="GP217" s="32"/>
      <c r="GQ217" s="32"/>
      <c r="GR217" s="32"/>
      <c r="GS217" s="32"/>
      <c r="GT217" s="32"/>
      <c r="GU217" s="32"/>
      <c r="GV217" s="32"/>
      <c r="GW217" s="32"/>
      <c r="GX217" s="32"/>
      <c r="GY217" s="32"/>
      <c r="GZ217" s="32"/>
      <c r="HA217" s="32"/>
      <c r="HB217" s="32"/>
      <c r="HC217" s="32"/>
      <c r="HD217" s="32"/>
      <c r="HE217" s="32"/>
      <c r="HF217" s="32"/>
      <c r="HG217" s="32"/>
      <c r="HH217" s="32"/>
      <c r="HI217" s="32"/>
      <c r="HJ217" s="32"/>
      <c r="HK217" s="32"/>
      <c r="HL217" s="32"/>
      <c r="HM217" s="32"/>
      <c r="HN217" s="32"/>
      <c r="HO217" s="32"/>
      <c r="HP217" s="32"/>
      <c r="HQ217" s="32"/>
      <c r="HR217" s="32"/>
      <c r="HS217" s="32"/>
      <c r="HT217" s="32"/>
      <c r="HU217" s="32"/>
      <c r="HV217" s="32"/>
      <c r="HW217" s="32"/>
      <c r="HX217" s="32"/>
      <c r="HY217" s="32"/>
      <c r="HZ217" s="32"/>
      <c r="IA217" s="32"/>
      <c r="IB217" s="32"/>
      <c r="IC217" s="32"/>
      <c r="ID217" s="32"/>
      <c r="IE217" s="32"/>
      <c r="IF217" s="32"/>
      <c r="IG217" s="32"/>
      <c r="IH217" s="32"/>
      <c r="II217" s="32"/>
      <c r="IJ217" s="32"/>
      <c r="IK217" s="32"/>
      <c r="IL217" s="32"/>
      <c r="IM217" s="32"/>
      <c r="IN217" s="32"/>
      <c r="IO217" s="32"/>
      <c r="IP217" s="32"/>
      <c r="IQ217" s="32"/>
      <c r="IR217" s="32"/>
      <c r="IS217" s="32"/>
      <c r="IT217" s="32"/>
      <c r="IU217" s="32"/>
      <c r="IV217" s="32"/>
    </row>
    <row r="218" spans="1:256" s="1" customFormat="1">
      <c r="A218" s="32"/>
      <c r="B218" s="28"/>
      <c r="C218" s="116"/>
      <c r="D218" s="116"/>
      <c r="E218" s="29"/>
      <c r="F218" s="105"/>
      <c r="G218" s="105"/>
      <c r="H218" s="105"/>
      <c r="I218" s="105"/>
      <c r="J218" s="105"/>
      <c r="K218" s="29"/>
      <c r="L218" s="31"/>
      <c r="M218" s="29"/>
      <c r="N218" s="31"/>
      <c r="O218" s="29"/>
      <c r="P218" s="31"/>
      <c r="Q218" s="30"/>
      <c r="R218" s="31"/>
      <c r="S218" s="30"/>
      <c r="T218" s="30"/>
      <c r="U218" s="31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  <c r="BH218" s="32"/>
      <c r="BI218" s="32"/>
      <c r="BJ218" s="32"/>
      <c r="BK218" s="32"/>
      <c r="BL218" s="32"/>
      <c r="BM218" s="32"/>
      <c r="BN218" s="32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32"/>
      <c r="CC218" s="32"/>
      <c r="CD218" s="32"/>
      <c r="CE218" s="32"/>
      <c r="CF218" s="32"/>
      <c r="CG218" s="32"/>
      <c r="CH218" s="32"/>
      <c r="CI218" s="32"/>
      <c r="CJ218" s="32"/>
      <c r="CK218" s="32"/>
      <c r="CL218" s="32"/>
      <c r="CM218" s="32"/>
      <c r="CN218" s="32"/>
      <c r="CO218" s="32"/>
      <c r="CP218" s="32"/>
      <c r="CQ218" s="32"/>
      <c r="CR218" s="32"/>
      <c r="CS218" s="32"/>
      <c r="CT218" s="32"/>
      <c r="CU218" s="32"/>
      <c r="CV218" s="32"/>
      <c r="CW218" s="32"/>
      <c r="CX218" s="32"/>
      <c r="CY218" s="32"/>
      <c r="CZ218" s="32"/>
      <c r="DA218" s="32"/>
      <c r="DB218" s="32"/>
      <c r="DC218" s="32"/>
      <c r="DD218" s="32"/>
      <c r="DE218" s="32"/>
      <c r="DF218" s="32"/>
      <c r="DG218" s="32"/>
      <c r="DH218" s="32"/>
      <c r="DI218" s="32"/>
      <c r="DJ218" s="32"/>
      <c r="DK218" s="32"/>
      <c r="DL218" s="32"/>
      <c r="DM218" s="32"/>
      <c r="DN218" s="32"/>
      <c r="DO218" s="32"/>
      <c r="DP218" s="32"/>
      <c r="DQ218" s="32"/>
      <c r="DR218" s="32"/>
      <c r="DS218" s="32"/>
      <c r="DT218" s="32"/>
      <c r="DU218" s="32"/>
      <c r="DV218" s="32"/>
      <c r="DW218" s="32"/>
      <c r="DX218" s="32"/>
      <c r="DY218" s="32"/>
      <c r="DZ218" s="32"/>
      <c r="EA218" s="32"/>
      <c r="EB218" s="32"/>
      <c r="EC218" s="32"/>
      <c r="ED218" s="32"/>
      <c r="EE218" s="32"/>
      <c r="EF218" s="32"/>
      <c r="EG218" s="32"/>
      <c r="EH218" s="32"/>
      <c r="EI218" s="32"/>
      <c r="EJ218" s="32"/>
      <c r="EK218" s="32"/>
      <c r="EL218" s="32"/>
      <c r="EM218" s="32"/>
      <c r="EN218" s="32"/>
      <c r="EO218" s="32"/>
      <c r="EP218" s="32"/>
      <c r="EQ218" s="32"/>
      <c r="ER218" s="32"/>
      <c r="ES218" s="32"/>
      <c r="ET218" s="32"/>
      <c r="EU218" s="32"/>
      <c r="EV218" s="32"/>
      <c r="EW218" s="32"/>
      <c r="EX218" s="32"/>
      <c r="EY218" s="32"/>
      <c r="EZ218" s="32"/>
      <c r="FA218" s="32"/>
      <c r="FB218" s="32"/>
      <c r="FC218" s="32"/>
      <c r="FD218" s="32"/>
      <c r="FE218" s="32"/>
      <c r="FF218" s="32"/>
      <c r="FG218" s="32"/>
      <c r="FH218" s="32"/>
      <c r="FI218" s="32"/>
      <c r="FJ218" s="32"/>
      <c r="FK218" s="32"/>
      <c r="FL218" s="32"/>
      <c r="FM218" s="32"/>
      <c r="FN218" s="32"/>
      <c r="FO218" s="32"/>
      <c r="FP218" s="32"/>
      <c r="FQ218" s="32"/>
      <c r="FR218" s="32"/>
      <c r="FS218" s="32"/>
      <c r="FT218" s="32"/>
      <c r="FU218" s="32"/>
      <c r="FV218" s="32"/>
      <c r="FW218" s="32"/>
      <c r="FX218" s="32"/>
      <c r="FY218" s="32"/>
      <c r="FZ218" s="32"/>
      <c r="GA218" s="32"/>
      <c r="GB218" s="32"/>
      <c r="GC218" s="32"/>
      <c r="GD218" s="32"/>
      <c r="GE218" s="32"/>
      <c r="GF218" s="32"/>
      <c r="GG218" s="32"/>
      <c r="GH218" s="32"/>
      <c r="GI218" s="32"/>
      <c r="GJ218" s="32"/>
      <c r="GK218" s="32"/>
      <c r="GL218" s="32"/>
      <c r="GM218" s="32"/>
      <c r="GN218" s="32"/>
      <c r="GO218" s="32"/>
      <c r="GP218" s="32"/>
      <c r="GQ218" s="32"/>
      <c r="GR218" s="32"/>
      <c r="GS218" s="32"/>
      <c r="GT218" s="32"/>
      <c r="GU218" s="32"/>
      <c r="GV218" s="32"/>
      <c r="GW218" s="32"/>
      <c r="GX218" s="32"/>
      <c r="GY218" s="32"/>
      <c r="GZ218" s="32"/>
      <c r="HA218" s="32"/>
      <c r="HB218" s="32"/>
      <c r="HC218" s="32"/>
      <c r="HD218" s="32"/>
      <c r="HE218" s="32"/>
      <c r="HF218" s="32"/>
      <c r="HG218" s="32"/>
      <c r="HH218" s="32"/>
      <c r="HI218" s="32"/>
      <c r="HJ218" s="32"/>
      <c r="HK218" s="32"/>
      <c r="HL218" s="32"/>
      <c r="HM218" s="32"/>
      <c r="HN218" s="32"/>
      <c r="HO218" s="32"/>
      <c r="HP218" s="32"/>
      <c r="HQ218" s="32"/>
      <c r="HR218" s="32"/>
      <c r="HS218" s="32"/>
      <c r="HT218" s="32"/>
      <c r="HU218" s="32"/>
      <c r="HV218" s="32"/>
      <c r="HW218" s="32"/>
      <c r="HX218" s="32"/>
      <c r="HY218" s="32"/>
      <c r="HZ218" s="32"/>
      <c r="IA218" s="32"/>
      <c r="IB218" s="32"/>
      <c r="IC218" s="32"/>
      <c r="ID218" s="32"/>
      <c r="IE218" s="32"/>
      <c r="IF218" s="32"/>
      <c r="IG218" s="32"/>
      <c r="IH218" s="32"/>
      <c r="II218" s="32"/>
      <c r="IJ218" s="32"/>
      <c r="IK218" s="32"/>
      <c r="IL218" s="32"/>
      <c r="IM218" s="32"/>
      <c r="IN218" s="32"/>
      <c r="IO218" s="32"/>
      <c r="IP218" s="32"/>
      <c r="IQ218" s="32"/>
      <c r="IR218" s="32"/>
      <c r="IS218" s="32"/>
      <c r="IT218" s="32"/>
      <c r="IU218" s="32"/>
      <c r="IV218" s="32"/>
    </row>
    <row r="219" spans="1:256" s="1" customFormat="1">
      <c r="A219" s="32"/>
      <c r="B219" s="28"/>
      <c r="C219" s="116"/>
      <c r="D219" s="116"/>
      <c r="E219" s="29"/>
      <c r="F219" s="105"/>
      <c r="G219" s="105"/>
      <c r="H219" s="105"/>
      <c r="I219" s="105"/>
      <c r="J219" s="105"/>
      <c r="K219" s="29"/>
      <c r="L219" s="31"/>
      <c r="M219" s="29"/>
      <c r="N219" s="31"/>
      <c r="O219" s="29"/>
      <c r="P219" s="31"/>
      <c r="Q219" s="30"/>
      <c r="R219" s="31"/>
      <c r="S219" s="30"/>
      <c r="T219" s="30"/>
      <c r="U219" s="31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32"/>
      <c r="CI219" s="32"/>
      <c r="CJ219" s="32"/>
      <c r="CK219" s="32"/>
      <c r="CL219" s="32"/>
      <c r="CM219" s="32"/>
      <c r="CN219" s="32"/>
      <c r="CO219" s="32"/>
      <c r="CP219" s="32"/>
      <c r="CQ219" s="32"/>
      <c r="CR219" s="32"/>
      <c r="CS219" s="32"/>
      <c r="CT219" s="32"/>
      <c r="CU219" s="32"/>
      <c r="CV219" s="32"/>
      <c r="CW219" s="32"/>
      <c r="CX219" s="32"/>
      <c r="CY219" s="32"/>
      <c r="CZ219" s="32"/>
      <c r="DA219" s="32"/>
      <c r="DB219" s="32"/>
      <c r="DC219" s="32"/>
      <c r="DD219" s="32"/>
      <c r="DE219" s="32"/>
      <c r="DF219" s="32"/>
      <c r="DG219" s="32"/>
      <c r="DH219" s="32"/>
      <c r="DI219" s="32"/>
      <c r="DJ219" s="32"/>
      <c r="DK219" s="32"/>
      <c r="DL219" s="32"/>
      <c r="DM219" s="32"/>
      <c r="DN219" s="32"/>
      <c r="DO219" s="32"/>
      <c r="DP219" s="32"/>
      <c r="DQ219" s="32"/>
      <c r="DR219" s="32"/>
      <c r="DS219" s="32"/>
      <c r="DT219" s="32"/>
      <c r="DU219" s="32"/>
      <c r="DV219" s="32"/>
      <c r="DW219" s="32"/>
      <c r="DX219" s="32"/>
      <c r="DY219" s="32"/>
      <c r="DZ219" s="32"/>
      <c r="EA219" s="32"/>
      <c r="EB219" s="32"/>
      <c r="EC219" s="32"/>
      <c r="ED219" s="32"/>
      <c r="EE219" s="32"/>
      <c r="EF219" s="32"/>
      <c r="EG219" s="32"/>
      <c r="EH219" s="32"/>
      <c r="EI219" s="32"/>
      <c r="EJ219" s="32"/>
      <c r="EK219" s="32"/>
      <c r="EL219" s="32"/>
      <c r="EM219" s="32"/>
      <c r="EN219" s="32"/>
      <c r="EO219" s="32"/>
      <c r="EP219" s="32"/>
      <c r="EQ219" s="32"/>
      <c r="ER219" s="32"/>
      <c r="ES219" s="32"/>
      <c r="ET219" s="32"/>
      <c r="EU219" s="32"/>
      <c r="EV219" s="32"/>
      <c r="EW219" s="32"/>
      <c r="EX219" s="32"/>
      <c r="EY219" s="32"/>
      <c r="EZ219" s="32"/>
      <c r="FA219" s="32"/>
      <c r="FB219" s="32"/>
      <c r="FC219" s="32"/>
      <c r="FD219" s="32"/>
      <c r="FE219" s="32"/>
      <c r="FF219" s="32"/>
      <c r="FG219" s="32"/>
      <c r="FH219" s="32"/>
      <c r="FI219" s="32"/>
      <c r="FJ219" s="32"/>
      <c r="FK219" s="32"/>
      <c r="FL219" s="32"/>
      <c r="FM219" s="32"/>
      <c r="FN219" s="32"/>
      <c r="FO219" s="32"/>
      <c r="FP219" s="32"/>
      <c r="FQ219" s="32"/>
      <c r="FR219" s="32"/>
      <c r="FS219" s="32"/>
      <c r="FT219" s="32"/>
      <c r="FU219" s="32"/>
      <c r="FV219" s="32"/>
      <c r="FW219" s="32"/>
      <c r="FX219" s="32"/>
      <c r="FY219" s="32"/>
      <c r="FZ219" s="32"/>
      <c r="GA219" s="32"/>
      <c r="GB219" s="32"/>
      <c r="GC219" s="32"/>
      <c r="GD219" s="32"/>
      <c r="GE219" s="32"/>
      <c r="GF219" s="32"/>
      <c r="GG219" s="32"/>
      <c r="GH219" s="32"/>
      <c r="GI219" s="32"/>
      <c r="GJ219" s="32"/>
      <c r="GK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32"/>
      <c r="IB219" s="32"/>
      <c r="IC219" s="32"/>
      <c r="ID219" s="32"/>
      <c r="IE219" s="32"/>
      <c r="IF219" s="32"/>
      <c r="IG219" s="32"/>
      <c r="IH219" s="32"/>
      <c r="II219" s="32"/>
      <c r="IJ219" s="32"/>
      <c r="IK219" s="32"/>
      <c r="IL219" s="32"/>
      <c r="IM219" s="32"/>
      <c r="IN219" s="32"/>
      <c r="IO219" s="32"/>
      <c r="IP219" s="32"/>
      <c r="IQ219" s="32"/>
      <c r="IR219" s="32"/>
      <c r="IS219" s="32"/>
      <c r="IT219" s="32"/>
      <c r="IU219" s="32"/>
      <c r="IV219" s="32"/>
    </row>
    <row r="220" spans="1:256" s="1" customFormat="1">
      <c r="A220" s="32"/>
      <c r="B220" s="28"/>
      <c r="C220" s="116"/>
      <c r="D220" s="116"/>
      <c r="E220" s="29"/>
      <c r="F220" s="105"/>
      <c r="G220" s="105"/>
      <c r="H220" s="105"/>
      <c r="I220" s="105"/>
      <c r="J220" s="105"/>
      <c r="K220" s="29"/>
      <c r="L220" s="31"/>
      <c r="M220" s="29"/>
      <c r="N220" s="31"/>
      <c r="O220" s="29"/>
      <c r="P220" s="31"/>
      <c r="Q220" s="30"/>
      <c r="R220" s="31"/>
      <c r="S220" s="30"/>
      <c r="T220" s="30"/>
      <c r="U220" s="31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  <c r="BS220" s="32"/>
      <c r="BT220" s="32"/>
      <c r="BU220" s="32"/>
      <c r="BV220" s="32"/>
      <c r="BW220" s="32"/>
      <c r="BX220" s="32"/>
      <c r="BY220" s="32"/>
      <c r="BZ220" s="32"/>
      <c r="CA220" s="32"/>
      <c r="CB220" s="32"/>
      <c r="CC220" s="32"/>
      <c r="CD220" s="32"/>
      <c r="CE220" s="32"/>
      <c r="CF220" s="32"/>
      <c r="CG220" s="32"/>
      <c r="CH220" s="32"/>
      <c r="CI220" s="32"/>
      <c r="CJ220" s="32"/>
      <c r="CK220" s="32"/>
      <c r="CL220" s="32"/>
      <c r="CM220" s="32"/>
      <c r="CN220" s="32"/>
      <c r="CO220" s="32"/>
      <c r="CP220" s="32"/>
      <c r="CQ220" s="32"/>
      <c r="CR220" s="32"/>
      <c r="CS220" s="32"/>
      <c r="CT220" s="32"/>
      <c r="CU220" s="32"/>
      <c r="CV220" s="32"/>
      <c r="CW220" s="32"/>
      <c r="CX220" s="32"/>
      <c r="CY220" s="32"/>
      <c r="CZ220" s="32"/>
      <c r="DA220" s="32"/>
      <c r="DB220" s="32"/>
      <c r="DC220" s="32"/>
      <c r="DD220" s="32"/>
      <c r="DE220" s="32"/>
      <c r="DF220" s="32"/>
      <c r="DG220" s="32"/>
      <c r="DH220" s="32"/>
      <c r="DI220" s="32"/>
      <c r="DJ220" s="32"/>
      <c r="DK220" s="32"/>
      <c r="DL220" s="32"/>
      <c r="DM220" s="32"/>
      <c r="DN220" s="32"/>
      <c r="DO220" s="32"/>
      <c r="DP220" s="32"/>
      <c r="DQ220" s="32"/>
      <c r="DR220" s="32"/>
      <c r="DS220" s="32"/>
      <c r="DT220" s="32"/>
      <c r="DU220" s="32"/>
      <c r="DV220" s="32"/>
      <c r="DW220" s="32"/>
      <c r="DX220" s="32"/>
      <c r="DY220" s="32"/>
      <c r="DZ220" s="32"/>
      <c r="EA220" s="32"/>
      <c r="EB220" s="32"/>
      <c r="EC220" s="32"/>
      <c r="ED220" s="32"/>
      <c r="EE220" s="32"/>
      <c r="EF220" s="32"/>
      <c r="EG220" s="32"/>
      <c r="EH220" s="32"/>
      <c r="EI220" s="32"/>
      <c r="EJ220" s="32"/>
      <c r="EK220" s="32"/>
      <c r="EL220" s="32"/>
      <c r="EM220" s="32"/>
      <c r="EN220" s="32"/>
      <c r="EO220" s="32"/>
      <c r="EP220" s="32"/>
      <c r="EQ220" s="32"/>
      <c r="ER220" s="32"/>
      <c r="ES220" s="32"/>
      <c r="ET220" s="32"/>
      <c r="EU220" s="32"/>
      <c r="EV220" s="32"/>
      <c r="EW220" s="32"/>
      <c r="EX220" s="32"/>
      <c r="EY220" s="32"/>
      <c r="EZ220" s="32"/>
      <c r="FA220" s="32"/>
      <c r="FB220" s="32"/>
      <c r="FC220" s="32"/>
      <c r="FD220" s="32"/>
      <c r="FE220" s="32"/>
      <c r="FF220" s="32"/>
      <c r="FG220" s="32"/>
      <c r="FH220" s="32"/>
      <c r="FI220" s="32"/>
      <c r="FJ220" s="32"/>
      <c r="FK220" s="32"/>
      <c r="FL220" s="32"/>
      <c r="FM220" s="32"/>
      <c r="FN220" s="32"/>
      <c r="FO220" s="32"/>
      <c r="FP220" s="32"/>
      <c r="FQ220" s="32"/>
      <c r="FR220" s="32"/>
      <c r="FS220" s="32"/>
      <c r="FT220" s="32"/>
      <c r="FU220" s="32"/>
      <c r="FV220" s="32"/>
      <c r="FW220" s="32"/>
      <c r="FX220" s="32"/>
      <c r="FY220" s="32"/>
      <c r="FZ220" s="32"/>
      <c r="GA220" s="32"/>
      <c r="GB220" s="32"/>
      <c r="GC220" s="32"/>
      <c r="GD220" s="32"/>
      <c r="GE220" s="32"/>
      <c r="GF220" s="32"/>
      <c r="GG220" s="32"/>
      <c r="GH220" s="32"/>
      <c r="GI220" s="32"/>
      <c r="GJ220" s="32"/>
      <c r="GK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32"/>
      <c r="IB220" s="32"/>
      <c r="IC220" s="32"/>
      <c r="ID220" s="32"/>
      <c r="IE220" s="32"/>
      <c r="IF220" s="32"/>
      <c r="IG220" s="32"/>
      <c r="IH220" s="32"/>
      <c r="II220" s="32"/>
      <c r="IJ220" s="32"/>
      <c r="IK220" s="32"/>
      <c r="IL220" s="32"/>
      <c r="IM220" s="32"/>
      <c r="IN220" s="32"/>
      <c r="IO220" s="32"/>
      <c r="IP220" s="32"/>
      <c r="IQ220" s="32"/>
      <c r="IR220" s="32"/>
      <c r="IS220" s="32"/>
      <c r="IT220" s="32"/>
      <c r="IU220" s="32"/>
      <c r="IV220" s="32"/>
    </row>
    <row r="221" spans="1:256" s="1" customFormat="1">
      <c r="A221" s="32"/>
      <c r="B221" s="28"/>
      <c r="C221" s="116"/>
      <c r="D221" s="116"/>
      <c r="E221" s="29"/>
      <c r="F221" s="105"/>
      <c r="G221" s="105"/>
      <c r="H221" s="105"/>
      <c r="I221" s="105"/>
      <c r="J221" s="105"/>
      <c r="K221" s="29"/>
      <c r="L221" s="31"/>
      <c r="M221" s="29"/>
      <c r="N221" s="31"/>
      <c r="O221" s="29"/>
      <c r="P221" s="31"/>
      <c r="Q221" s="30"/>
      <c r="R221" s="31"/>
      <c r="S221" s="30"/>
      <c r="T221" s="30"/>
      <c r="U221" s="31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  <c r="BH221" s="32"/>
      <c r="BI221" s="32"/>
      <c r="BJ221" s="32"/>
      <c r="BK221" s="32"/>
      <c r="BL221" s="32"/>
      <c r="BM221" s="32"/>
      <c r="BN221" s="32"/>
      <c r="BO221" s="32"/>
      <c r="BP221" s="32"/>
      <c r="BQ221" s="32"/>
      <c r="BR221" s="32"/>
      <c r="BS221" s="32"/>
      <c r="BT221" s="32"/>
      <c r="BU221" s="32"/>
      <c r="BV221" s="32"/>
      <c r="BW221" s="32"/>
      <c r="BX221" s="32"/>
      <c r="BY221" s="32"/>
      <c r="BZ221" s="32"/>
      <c r="CA221" s="32"/>
      <c r="CB221" s="32"/>
      <c r="CC221" s="32"/>
      <c r="CD221" s="32"/>
      <c r="CE221" s="32"/>
      <c r="CF221" s="32"/>
      <c r="CG221" s="32"/>
      <c r="CH221" s="32"/>
      <c r="CI221" s="32"/>
      <c r="CJ221" s="32"/>
      <c r="CK221" s="32"/>
      <c r="CL221" s="32"/>
      <c r="CM221" s="32"/>
      <c r="CN221" s="32"/>
      <c r="CO221" s="32"/>
      <c r="CP221" s="32"/>
      <c r="CQ221" s="32"/>
      <c r="CR221" s="32"/>
      <c r="CS221" s="32"/>
      <c r="CT221" s="32"/>
      <c r="CU221" s="32"/>
      <c r="CV221" s="32"/>
      <c r="CW221" s="32"/>
      <c r="CX221" s="32"/>
      <c r="CY221" s="32"/>
      <c r="CZ221" s="32"/>
      <c r="DA221" s="32"/>
      <c r="DB221" s="32"/>
      <c r="DC221" s="32"/>
      <c r="DD221" s="32"/>
      <c r="DE221" s="32"/>
      <c r="DF221" s="32"/>
      <c r="DG221" s="32"/>
      <c r="DH221" s="32"/>
      <c r="DI221" s="32"/>
      <c r="DJ221" s="32"/>
      <c r="DK221" s="32"/>
      <c r="DL221" s="32"/>
      <c r="DM221" s="32"/>
      <c r="DN221" s="32"/>
      <c r="DO221" s="32"/>
      <c r="DP221" s="32"/>
      <c r="DQ221" s="32"/>
      <c r="DR221" s="32"/>
      <c r="DS221" s="32"/>
      <c r="DT221" s="32"/>
      <c r="DU221" s="32"/>
      <c r="DV221" s="32"/>
      <c r="DW221" s="32"/>
      <c r="DX221" s="32"/>
      <c r="DY221" s="32"/>
      <c r="DZ221" s="32"/>
      <c r="EA221" s="32"/>
      <c r="EB221" s="32"/>
      <c r="EC221" s="32"/>
      <c r="ED221" s="32"/>
      <c r="EE221" s="32"/>
      <c r="EF221" s="32"/>
      <c r="EG221" s="32"/>
      <c r="EH221" s="32"/>
      <c r="EI221" s="32"/>
      <c r="EJ221" s="32"/>
      <c r="EK221" s="32"/>
      <c r="EL221" s="32"/>
      <c r="EM221" s="32"/>
      <c r="EN221" s="32"/>
      <c r="EO221" s="32"/>
      <c r="EP221" s="32"/>
      <c r="EQ221" s="32"/>
      <c r="ER221" s="32"/>
      <c r="ES221" s="32"/>
      <c r="ET221" s="32"/>
      <c r="EU221" s="32"/>
      <c r="EV221" s="32"/>
      <c r="EW221" s="32"/>
      <c r="EX221" s="32"/>
      <c r="EY221" s="32"/>
      <c r="EZ221" s="32"/>
      <c r="FA221" s="32"/>
      <c r="FB221" s="32"/>
      <c r="FC221" s="32"/>
      <c r="FD221" s="32"/>
      <c r="FE221" s="32"/>
      <c r="FF221" s="32"/>
      <c r="FG221" s="32"/>
      <c r="FH221" s="32"/>
      <c r="FI221" s="32"/>
      <c r="FJ221" s="32"/>
      <c r="FK221" s="32"/>
      <c r="FL221" s="32"/>
      <c r="FM221" s="32"/>
      <c r="FN221" s="32"/>
      <c r="FO221" s="32"/>
      <c r="FP221" s="32"/>
      <c r="FQ221" s="32"/>
      <c r="FR221" s="32"/>
      <c r="FS221" s="32"/>
      <c r="FT221" s="32"/>
      <c r="FU221" s="32"/>
      <c r="FV221" s="32"/>
      <c r="FW221" s="32"/>
      <c r="FX221" s="32"/>
      <c r="FY221" s="32"/>
      <c r="FZ221" s="32"/>
      <c r="GA221" s="32"/>
      <c r="GB221" s="32"/>
      <c r="GC221" s="32"/>
      <c r="GD221" s="32"/>
      <c r="GE221" s="32"/>
      <c r="GF221" s="32"/>
      <c r="GG221" s="32"/>
      <c r="GH221" s="32"/>
      <c r="GI221" s="32"/>
      <c r="GJ221" s="32"/>
      <c r="GK221" s="32"/>
      <c r="GL221" s="32"/>
      <c r="GM221" s="32"/>
      <c r="GN221" s="32"/>
      <c r="GO221" s="32"/>
      <c r="GP221" s="32"/>
      <c r="GQ221" s="32"/>
      <c r="GR221" s="32"/>
      <c r="GS221" s="32"/>
      <c r="GT221" s="32"/>
      <c r="GU221" s="32"/>
      <c r="GV221" s="32"/>
      <c r="GW221" s="32"/>
      <c r="GX221" s="32"/>
      <c r="GY221" s="32"/>
      <c r="GZ221" s="32"/>
      <c r="HA221" s="32"/>
      <c r="HB221" s="32"/>
      <c r="HC221" s="32"/>
      <c r="HD221" s="32"/>
      <c r="HE221" s="32"/>
      <c r="HF221" s="32"/>
      <c r="HG221" s="32"/>
      <c r="HH221" s="32"/>
      <c r="HI221" s="32"/>
      <c r="HJ221" s="32"/>
      <c r="HK221" s="32"/>
      <c r="HL221" s="32"/>
      <c r="HM221" s="32"/>
      <c r="HN221" s="32"/>
      <c r="HO221" s="32"/>
      <c r="HP221" s="32"/>
      <c r="HQ221" s="32"/>
      <c r="HR221" s="32"/>
      <c r="HS221" s="32"/>
      <c r="HT221" s="32"/>
      <c r="HU221" s="32"/>
      <c r="HV221" s="32"/>
      <c r="HW221" s="32"/>
      <c r="HX221" s="32"/>
      <c r="HY221" s="32"/>
      <c r="HZ221" s="32"/>
      <c r="IA221" s="32"/>
      <c r="IB221" s="32"/>
      <c r="IC221" s="32"/>
      <c r="ID221" s="32"/>
      <c r="IE221" s="32"/>
      <c r="IF221" s="32"/>
      <c r="IG221" s="32"/>
      <c r="IH221" s="32"/>
      <c r="II221" s="32"/>
      <c r="IJ221" s="32"/>
      <c r="IK221" s="32"/>
      <c r="IL221" s="32"/>
      <c r="IM221" s="32"/>
      <c r="IN221" s="32"/>
      <c r="IO221" s="32"/>
      <c r="IP221" s="32"/>
      <c r="IQ221" s="32"/>
      <c r="IR221" s="32"/>
      <c r="IS221" s="32"/>
      <c r="IT221" s="32"/>
      <c r="IU221" s="32"/>
      <c r="IV221" s="32"/>
    </row>
    <row r="222" spans="1:256" s="1" customFormat="1">
      <c r="A222" s="32"/>
      <c r="B222" s="28"/>
      <c r="C222" s="116"/>
      <c r="D222" s="116"/>
      <c r="E222" s="29"/>
      <c r="F222" s="105"/>
      <c r="G222" s="105"/>
      <c r="H222" s="105"/>
      <c r="I222" s="105"/>
      <c r="J222" s="105"/>
      <c r="K222" s="29"/>
      <c r="L222" s="31"/>
      <c r="M222" s="29"/>
      <c r="N222" s="31"/>
      <c r="O222" s="29"/>
      <c r="P222" s="31"/>
      <c r="Q222" s="30"/>
      <c r="R222" s="31"/>
      <c r="S222" s="30"/>
      <c r="T222" s="30"/>
      <c r="U222" s="31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  <c r="BH222" s="32"/>
      <c r="BI222" s="32"/>
      <c r="BJ222" s="32"/>
      <c r="BK222" s="32"/>
      <c r="BL222" s="32"/>
      <c r="BM222" s="32"/>
      <c r="BN222" s="32"/>
      <c r="BO222" s="32"/>
      <c r="BP222" s="32"/>
      <c r="BQ222" s="32"/>
      <c r="BR222" s="32"/>
      <c r="BS222" s="32"/>
      <c r="BT222" s="32"/>
      <c r="BU222" s="32"/>
      <c r="BV222" s="32"/>
      <c r="BW222" s="32"/>
      <c r="BX222" s="32"/>
      <c r="BY222" s="32"/>
      <c r="BZ222" s="32"/>
      <c r="CA222" s="32"/>
      <c r="CB222" s="32"/>
      <c r="CC222" s="32"/>
      <c r="CD222" s="32"/>
      <c r="CE222" s="32"/>
      <c r="CF222" s="32"/>
      <c r="CG222" s="32"/>
      <c r="CH222" s="32"/>
      <c r="CI222" s="32"/>
      <c r="CJ222" s="32"/>
      <c r="CK222" s="32"/>
      <c r="CL222" s="32"/>
      <c r="CM222" s="32"/>
      <c r="CN222" s="32"/>
      <c r="CO222" s="32"/>
      <c r="CP222" s="32"/>
      <c r="CQ222" s="32"/>
      <c r="CR222" s="32"/>
      <c r="CS222" s="32"/>
      <c r="CT222" s="32"/>
      <c r="CU222" s="32"/>
      <c r="CV222" s="32"/>
      <c r="CW222" s="32"/>
      <c r="CX222" s="32"/>
      <c r="CY222" s="32"/>
      <c r="CZ222" s="32"/>
      <c r="DA222" s="32"/>
      <c r="DB222" s="32"/>
      <c r="DC222" s="32"/>
      <c r="DD222" s="32"/>
      <c r="DE222" s="32"/>
      <c r="DF222" s="32"/>
      <c r="DG222" s="32"/>
      <c r="DH222" s="32"/>
      <c r="DI222" s="32"/>
      <c r="DJ222" s="32"/>
      <c r="DK222" s="32"/>
      <c r="DL222" s="32"/>
      <c r="DM222" s="32"/>
      <c r="DN222" s="32"/>
      <c r="DO222" s="32"/>
      <c r="DP222" s="32"/>
      <c r="DQ222" s="32"/>
      <c r="DR222" s="32"/>
      <c r="DS222" s="32"/>
      <c r="DT222" s="32"/>
      <c r="DU222" s="32"/>
      <c r="DV222" s="32"/>
      <c r="DW222" s="32"/>
      <c r="DX222" s="32"/>
      <c r="DY222" s="32"/>
      <c r="DZ222" s="32"/>
      <c r="EA222" s="32"/>
      <c r="EB222" s="32"/>
      <c r="EC222" s="32"/>
      <c r="ED222" s="32"/>
      <c r="EE222" s="32"/>
      <c r="EF222" s="32"/>
      <c r="EG222" s="32"/>
      <c r="EH222" s="32"/>
      <c r="EI222" s="32"/>
      <c r="EJ222" s="32"/>
      <c r="EK222" s="32"/>
      <c r="EL222" s="32"/>
      <c r="EM222" s="32"/>
      <c r="EN222" s="32"/>
      <c r="EO222" s="32"/>
      <c r="EP222" s="32"/>
      <c r="EQ222" s="32"/>
      <c r="ER222" s="32"/>
      <c r="ES222" s="32"/>
      <c r="ET222" s="32"/>
      <c r="EU222" s="32"/>
      <c r="EV222" s="32"/>
      <c r="EW222" s="32"/>
      <c r="EX222" s="32"/>
      <c r="EY222" s="32"/>
      <c r="EZ222" s="32"/>
      <c r="FA222" s="32"/>
      <c r="FB222" s="32"/>
      <c r="FC222" s="32"/>
      <c r="FD222" s="32"/>
      <c r="FE222" s="32"/>
      <c r="FF222" s="32"/>
      <c r="FG222" s="32"/>
      <c r="FH222" s="32"/>
      <c r="FI222" s="32"/>
      <c r="FJ222" s="32"/>
      <c r="FK222" s="32"/>
      <c r="FL222" s="32"/>
      <c r="FM222" s="32"/>
      <c r="FN222" s="32"/>
      <c r="FO222" s="32"/>
      <c r="FP222" s="32"/>
      <c r="FQ222" s="32"/>
      <c r="FR222" s="32"/>
      <c r="FS222" s="32"/>
      <c r="FT222" s="32"/>
      <c r="FU222" s="32"/>
      <c r="FV222" s="32"/>
      <c r="FW222" s="32"/>
      <c r="FX222" s="32"/>
      <c r="FY222" s="32"/>
      <c r="FZ222" s="32"/>
      <c r="GA222" s="32"/>
      <c r="GB222" s="32"/>
      <c r="GC222" s="32"/>
      <c r="GD222" s="32"/>
      <c r="GE222" s="32"/>
      <c r="GF222" s="32"/>
      <c r="GG222" s="32"/>
      <c r="GH222" s="32"/>
      <c r="GI222" s="32"/>
      <c r="GJ222" s="32"/>
      <c r="GK222" s="32"/>
      <c r="GL222" s="32"/>
      <c r="GM222" s="32"/>
      <c r="GN222" s="32"/>
      <c r="GO222" s="32"/>
      <c r="GP222" s="32"/>
      <c r="GQ222" s="32"/>
      <c r="GR222" s="32"/>
      <c r="GS222" s="32"/>
      <c r="GT222" s="32"/>
      <c r="GU222" s="32"/>
      <c r="GV222" s="32"/>
      <c r="GW222" s="32"/>
      <c r="GX222" s="32"/>
      <c r="GY222" s="32"/>
      <c r="GZ222" s="32"/>
      <c r="HA222" s="32"/>
      <c r="HB222" s="32"/>
      <c r="HC222" s="32"/>
      <c r="HD222" s="32"/>
      <c r="HE222" s="32"/>
      <c r="HF222" s="32"/>
      <c r="HG222" s="32"/>
      <c r="HH222" s="32"/>
      <c r="HI222" s="32"/>
      <c r="HJ222" s="32"/>
      <c r="HK222" s="32"/>
      <c r="HL222" s="32"/>
      <c r="HM222" s="32"/>
      <c r="HN222" s="32"/>
      <c r="HO222" s="32"/>
      <c r="HP222" s="32"/>
      <c r="HQ222" s="32"/>
      <c r="HR222" s="32"/>
      <c r="HS222" s="32"/>
      <c r="HT222" s="32"/>
      <c r="HU222" s="32"/>
      <c r="HV222" s="32"/>
      <c r="HW222" s="32"/>
      <c r="HX222" s="32"/>
      <c r="HY222" s="32"/>
      <c r="HZ222" s="32"/>
      <c r="IA222" s="32"/>
      <c r="IB222" s="32"/>
      <c r="IC222" s="32"/>
      <c r="ID222" s="32"/>
      <c r="IE222" s="32"/>
      <c r="IF222" s="32"/>
      <c r="IG222" s="32"/>
      <c r="IH222" s="32"/>
      <c r="II222" s="32"/>
      <c r="IJ222" s="32"/>
      <c r="IK222" s="32"/>
      <c r="IL222" s="32"/>
      <c r="IM222" s="32"/>
      <c r="IN222" s="32"/>
      <c r="IO222" s="32"/>
      <c r="IP222" s="32"/>
      <c r="IQ222" s="32"/>
      <c r="IR222" s="32"/>
      <c r="IS222" s="32"/>
      <c r="IT222" s="32"/>
      <c r="IU222" s="32"/>
      <c r="IV222" s="32"/>
    </row>
    <row r="223" spans="1:256" s="1" customFormat="1">
      <c r="A223" s="32"/>
      <c r="B223" s="28"/>
      <c r="C223" s="116"/>
      <c r="D223" s="116"/>
      <c r="E223" s="29"/>
      <c r="F223" s="105"/>
      <c r="G223" s="105"/>
      <c r="H223" s="105"/>
      <c r="I223" s="105"/>
      <c r="J223" s="105"/>
      <c r="K223" s="29"/>
      <c r="L223" s="31"/>
      <c r="M223" s="29"/>
      <c r="N223" s="31"/>
      <c r="O223" s="29"/>
      <c r="P223" s="31"/>
      <c r="Q223" s="30"/>
      <c r="R223" s="31"/>
      <c r="S223" s="30"/>
      <c r="T223" s="30"/>
      <c r="U223" s="31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  <c r="BH223" s="32"/>
      <c r="BI223" s="32"/>
      <c r="BJ223" s="32"/>
      <c r="BK223" s="32"/>
      <c r="BL223" s="32"/>
      <c r="BM223" s="32"/>
      <c r="BN223" s="32"/>
      <c r="BO223" s="32"/>
      <c r="BP223" s="32"/>
      <c r="BQ223" s="32"/>
      <c r="BR223" s="32"/>
      <c r="BS223" s="32"/>
      <c r="BT223" s="32"/>
      <c r="BU223" s="32"/>
      <c r="BV223" s="32"/>
      <c r="BW223" s="32"/>
      <c r="BX223" s="32"/>
      <c r="BY223" s="32"/>
      <c r="BZ223" s="32"/>
      <c r="CA223" s="32"/>
      <c r="CB223" s="32"/>
      <c r="CC223" s="32"/>
      <c r="CD223" s="32"/>
      <c r="CE223" s="32"/>
      <c r="CF223" s="32"/>
      <c r="CG223" s="32"/>
      <c r="CH223" s="32"/>
      <c r="CI223" s="32"/>
      <c r="CJ223" s="32"/>
      <c r="CK223" s="32"/>
      <c r="CL223" s="32"/>
      <c r="CM223" s="32"/>
      <c r="CN223" s="32"/>
      <c r="CO223" s="32"/>
      <c r="CP223" s="32"/>
      <c r="CQ223" s="32"/>
      <c r="CR223" s="32"/>
      <c r="CS223" s="32"/>
      <c r="CT223" s="32"/>
      <c r="CU223" s="32"/>
      <c r="CV223" s="32"/>
      <c r="CW223" s="32"/>
      <c r="CX223" s="32"/>
      <c r="CY223" s="32"/>
      <c r="CZ223" s="32"/>
      <c r="DA223" s="32"/>
      <c r="DB223" s="32"/>
      <c r="DC223" s="32"/>
      <c r="DD223" s="32"/>
      <c r="DE223" s="32"/>
      <c r="DF223" s="32"/>
      <c r="DG223" s="32"/>
      <c r="DH223" s="32"/>
      <c r="DI223" s="32"/>
      <c r="DJ223" s="32"/>
      <c r="DK223" s="32"/>
      <c r="DL223" s="32"/>
      <c r="DM223" s="32"/>
      <c r="DN223" s="32"/>
      <c r="DO223" s="32"/>
      <c r="DP223" s="32"/>
      <c r="DQ223" s="32"/>
      <c r="DR223" s="32"/>
      <c r="DS223" s="32"/>
      <c r="DT223" s="32"/>
      <c r="DU223" s="32"/>
      <c r="DV223" s="32"/>
      <c r="DW223" s="32"/>
      <c r="DX223" s="32"/>
      <c r="DY223" s="32"/>
      <c r="DZ223" s="32"/>
      <c r="EA223" s="32"/>
      <c r="EB223" s="32"/>
      <c r="EC223" s="32"/>
      <c r="ED223" s="32"/>
      <c r="EE223" s="32"/>
      <c r="EF223" s="32"/>
      <c r="EG223" s="32"/>
      <c r="EH223" s="32"/>
      <c r="EI223" s="32"/>
      <c r="EJ223" s="32"/>
      <c r="EK223" s="32"/>
      <c r="EL223" s="32"/>
      <c r="EM223" s="32"/>
      <c r="EN223" s="32"/>
      <c r="EO223" s="32"/>
      <c r="EP223" s="32"/>
      <c r="EQ223" s="32"/>
      <c r="ER223" s="32"/>
      <c r="ES223" s="32"/>
      <c r="ET223" s="32"/>
      <c r="EU223" s="32"/>
      <c r="EV223" s="32"/>
      <c r="EW223" s="32"/>
      <c r="EX223" s="32"/>
      <c r="EY223" s="32"/>
      <c r="EZ223" s="32"/>
      <c r="FA223" s="32"/>
      <c r="FB223" s="32"/>
      <c r="FC223" s="32"/>
      <c r="FD223" s="32"/>
      <c r="FE223" s="32"/>
      <c r="FF223" s="32"/>
      <c r="FG223" s="32"/>
      <c r="FH223" s="32"/>
      <c r="FI223" s="32"/>
      <c r="FJ223" s="32"/>
      <c r="FK223" s="32"/>
      <c r="FL223" s="32"/>
      <c r="FM223" s="32"/>
      <c r="FN223" s="32"/>
      <c r="FO223" s="32"/>
      <c r="FP223" s="32"/>
      <c r="FQ223" s="32"/>
      <c r="FR223" s="32"/>
      <c r="FS223" s="32"/>
      <c r="FT223" s="32"/>
      <c r="FU223" s="32"/>
      <c r="FV223" s="32"/>
      <c r="FW223" s="32"/>
      <c r="FX223" s="32"/>
      <c r="FY223" s="32"/>
      <c r="FZ223" s="32"/>
      <c r="GA223" s="32"/>
      <c r="GB223" s="32"/>
      <c r="GC223" s="32"/>
      <c r="GD223" s="32"/>
      <c r="GE223" s="32"/>
      <c r="GF223" s="32"/>
      <c r="GG223" s="32"/>
      <c r="GH223" s="32"/>
      <c r="GI223" s="32"/>
      <c r="GJ223" s="32"/>
      <c r="GK223" s="32"/>
      <c r="GL223" s="32"/>
      <c r="GM223" s="32"/>
      <c r="GN223" s="32"/>
      <c r="GO223" s="32"/>
      <c r="GP223" s="32"/>
      <c r="GQ223" s="32"/>
      <c r="GR223" s="32"/>
      <c r="GS223" s="32"/>
      <c r="GT223" s="32"/>
      <c r="GU223" s="32"/>
      <c r="GV223" s="32"/>
      <c r="GW223" s="32"/>
      <c r="GX223" s="32"/>
      <c r="GY223" s="32"/>
      <c r="GZ223" s="32"/>
      <c r="HA223" s="32"/>
      <c r="HB223" s="32"/>
      <c r="HC223" s="32"/>
      <c r="HD223" s="32"/>
      <c r="HE223" s="32"/>
      <c r="HF223" s="32"/>
      <c r="HG223" s="32"/>
      <c r="HH223" s="32"/>
      <c r="HI223" s="32"/>
      <c r="HJ223" s="32"/>
      <c r="HK223" s="32"/>
      <c r="HL223" s="32"/>
      <c r="HM223" s="32"/>
      <c r="HN223" s="32"/>
      <c r="HO223" s="32"/>
      <c r="HP223" s="32"/>
      <c r="HQ223" s="32"/>
      <c r="HR223" s="32"/>
      <c r="HS223" s="32"/>
      <c r="HT223" s="32"/>
      <c r="HU223" s="32"/>
      <c r="HV223" s="32"/>
      <c r="HW223" s="32"/>
      <c r="HX223" s="32"/>
      <c r="HY223" s="32"/>
      <c r="HZ223" s="32"/>
      <c r="IA223" s="32"/>
      <c r="IB223" s="32"/>
      <c r="IC223" s="32"/>
      <c r="ID223" s="32"/>
      <c r="IE223" s="32"/>
      <c r="IF223" s="32"/>
      <c r="IG223" s="32"/>
      <c r="IH223" s="32"/>
      <c r="II223" s="32"/>
      <c r="IJ223" s="32"/>
      <c r="IK223" s="32"/>
      <c r="IL223" s="32"/>
      <c r="IM223" s="32"/>
      <c r="IN223" s="32"/>
      <c r="IO223" s="32"/>
      <c r="IP223" s="32"/>
      <c r="IQ223" s="32"/>
      <c r="IR223" s="32"/>
      <c r="IS223" s="32"/>
      <c r="IT223" s="32"/>
      <c r="IU223" s="32"/>
      <c r="IV223" s="32"/>
    </row>
    <row r="224" spans="1:256" s="1" customFormat="1">
      <c r="A224" s="32"/>
      <c r="B224" s="28"/>
      <c r="C224" s="116"/>
      <c r="D224" s="116"/>
      <c r="E224" s="29"/>
      <c r="F224" s="105"/>
      <c r="G224" s="105"/>
      <c r="H224" s="105"/>
      <c r="I224" s="105"/>
      <c r="J224" s="105"/>
      <c r="K224" s="29"/>
      <c r="L224" s="31"/>
      <c r="M224" s="29"/>
      <c r="N224" s="31"/>
      <c r="O224" s="29"/>
      <c r="P224" s="31"/>
      <c r="Q224" s="30"/>
      <c r="R224" s="31"/>
      <c r="S224" s="30"/>
      <c r="T224" s="30"/>
      <c r="U224" s="31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  <c r="BH224" s="32"/>
      <c r="BI224" s="32"/>
      <c r="BJ224" s="32"/>
      <c r="BK224" s="32"/>
      <c r="BL224" s="32"/>
      <c r="BM224" s="32"/>
      <c r="BN224" s="32"/>
      <c r="BO224" s="32"/>
      <c r="BP224" s="32"/>
      <c r="BQ224" s="32"/>
      <c r="BR224" s="32"/>
      <c r="BS224" s="32"/>
      <c r="BT224" s="32"/>
      <c r="BU224" s="32"/>
      <c r="BV224" s="32"/>
      <c r="BW224" s="32"/>
      <c r="BX224" s="32"/>
      <c r="BY224" s="32"/>
      <c r="BZ224" s="32"/>
      <c r="CA224" s="32"/>
      <c r="CB224" s="32"/>
      <c r="CC224" s="32"/>
      <c r="CD224" s="32"/>
      <c r="CE224" s="32"/>
      <c r="CF224" s="32"/>
      <c r="CG224" s="32"/>
      <c r="CH224" s="32"/>
      <c r="CI224" s="32"/>
      <c r="CJ224" s="32"/>
      <c r="CK224" s="32"/>
      <c r="CL224" s="32"/>
      <c r="CM224" s="32"/>
      <c r="CN224" s="32"/>
      <c r="CO224" s="32"/>
      <c r="CP224" s="32"/>
      <c r="CQ224" s="32"/>
      <c r="CR224" s="32"/>
      <c r="CS224" s="32"/>
      <c r="CT224" s="32"/>
      <c r="CU224" s="32"/>
      <c r="CV224" s="32"/>
      <c r="CW224" s="32"/>
      <c r="CX224" s="32"/>
      <c r="CY224" s="32"/>
      <c r="CZ224" s="32"/>
      <c r="DA224" s="32"/>
      <c r="DB224" s="32"/>
      <c r="DC224" s="32"/>
      <c r="DD224" s="32"/>
      <c r="DE224" s="32"/>
      <c r="DF224" s="32"/>
      <c r="DG224" s="32"/>
      <c r="DH224" s="32"/>
      <c r="DI224" s="32"/>
      <c r="DJ224" s="32"/>
      <c r="DK224" s="32"/>
      <c r="DL224" s="32"/>
      <c r="DM224" s="32"/>
      <c r="DN224" s="32"/>
      <c r="DO224" s="32"/>
      <c r="DP224" s="32"/>
      <c r="DQ224" s="32"/>
      <c r="DR224" s="32"/>
      <c r="DS224" s="32"/>
      <c r="DT224" s="32"/>
      <c r="DU224" s="32"/>
      <c r="DV224" s="32"/>
      <c r="DW224" s="32"/>
      <c r="DX224" s="32"/>
      <c r="DY224" s="32"/>
      <c r="DZ224" s="32"/>
      <c r="EA224" s="32"/>
      <c r="EB224" s="32"/>
      <c r="EC224" s="32"/>
      <c r="ED224" s="32"/>
      <c r="EE224" s="32"/>
      <c r="EF224" s="32"/>
      <c r="EG224" s="32"/>
      <c r="EH224" s="32"/>
      <c r="EI224" s="32"/>
      <c r="EJ224" s="32"/>
      <c r="EK224" s="32"/>
      <c r="EL224" s="32"/>
      <c r="EM224" s="32"/>
      <c r="EN224" s="32"/>
      <c r="EO224" s="32"/>
      <c r="EP224" s="32"/>
      <c r="EQ224" s="32"/>
      <c r="ER224" s="32"/>
      <c r="ES224" s="32"/>
      <c r="ET224" s="32"/>
      <c r="EU224" s="32"/>
      <c r="EV224" s="32"/>
      <c r="EW224" s="32"/>
      <c r="EX224" s="32"/>
      <c r="EY224" s="32"/>
      <c r="EZ224" s="32"/>
      <c r="FA224" s="32"/>
      <c r="FB224" s="32"/>
      <c r="FC224" s="32"/>
      <c r="FD224" s="32"/>
      <c r="FE224" s="32"/>
      <c r="FF224" s="32"/>
      <c r="FG224" s="32"/>
      <c r="FH224" s="32"/>
      <c r="FI224" s="32"/>
      <c r="FJ224" s="32"/>
      <c r="FK224" s="32"/>
      <c r="FL224" s="32"/>
      <c r="FM224" s="32"/>
      <c r="FN224" s="32"/>
      <c r="FO224" s="32"/>
      <c r="FP224" s="32"/>
      <c r="FQ224" s="32"/>
      <c r="FR224" s="32"/>
      <c r="FS224" s="32"/>
      <c r="FT224" s="32"/>
      <c r="FU224" s="32"/>
      <c r="FV224" s="32"/>
      <c r="FW224" s="32"/>
      <c r="FX224" s="32"/>
      <c r="FY224" s="32"/>
      <c r="FZ224" s="32"/>
      <c r="GA224" s="32"/>
      <c r="GB224" s="32"/>
      <c r="GC224" s="32"/>
      <c r="GD224" s="32"/>
      <c r="GE224" s="32"/>
      <c r="GF224" s="32"/>
      <c r="GG224" s="32"/>
      <c r="GH224" s="32"/>
      <c r="GI224" s="32"/>
      <c r="GJ224" s="32"/>
      <c r="GK224" s="32"/>
      <c r="GL224" s="32"/>
      <c r="GM224" s="32"/>
      <c r="GN224" s="32"/>
      <c r="GO224" s="32"/>
      <c r="GP224" s="32"/>
      <c r="GQ224" s="32"/>
      <c r="GR224" s="32"/>
      <c r="GS224" s="32"/>
      <c r="GT224" s="32"/>
      <c r="GU224" s="32"/>
      <c r="GV224" s="32"/>
      <c r="GW224" s="32"/>
      <c r="GX224" s="32"/>
      <c r="GY224" s="32"/>
      <c r="GZ224" s="32"/>
      <c r="HA224" s="32"/>
      <c r="HB224" s="32"/>
      <c r="HC224" s="32"/>
      <c r="HD224" s="32"/>
      <c r="HE224" s="32"/>
      <c r="HF224" s="32"/>
      <c r="HG224" s="32"/>
      <c r="HH224" s="32"/>
      <c r="HI224" s="32"/>
      <c r="HJ224" s="32"/>
      <c r="HK224" s="32"/>
      <c r="HL224" s="32"/>
      <c r="HM224" s="32"/>
      <c r="HN224" s="32"/>
      <c r="HO224" s="32"/>
      <c r="HP224" s="32"/>
      <c r="HQ224" s="32"/>
      <c r="HR224" s="32"/>
      <c r="HS224" s="32"/>
      <c r="HT224" s="32"/>
      <c r="HU224" s="32"/>
      <c r="HV224" s="32"/>
      <c r="HW224" s="32"/>
      <c r="HX224" s="32"/>
      <c r="HY224" s="32"/>
      <c r="HZ224" s="32"/>
      <c r="IA224" s="32"/>
      <c r="IB224" s="32"/>
      <c r="IC224" s="32"/>
      <c r="ID224" s="32"/>
      <c r="IE224" s="32"/>
      <c r="IF224" s="32"/>
      <c r="IG224" s="32"/>
      <c r="IH224" s="32"/>
      <c r="II224" s="32"/>
      <c r="IJ224" s="32"/>
      <c r="IK224" s="32"/>
      <c r="IL224" s="32"/>
      <c r="IM224" s="32"/>
      <c r="IN224" s="32"/>
      <c r="IO224" s="32"/>
      <c r="IP224" s="32"/>
      <c r="IQ224" s="32"/>
      <c r="IR224" s="32"/>
      <c r="IS224" s="32"/>
      <c r="IT224" s="32"/>
      <c r="IU224" s="32"/>
      <c r="IV224" s="32"/>
    </row>
    <row r="225" spans="1:256" s="1" customFormat="1">
      <c r="A225" s="32"/>
      <c r="B225" s="28"/>
      <c r="C225" s="116"/>
      <c r="D225" s="116"/>
      <c r="E225" s="29"/>
      <c r="F225" s="105"/>
      <c r="G225" s="105"/>
      <c r="H225" s="105"/>
      <c r="I225" s="105"/>
      <c r="J225" s="105"/>
      <c r="K225" s="29"/>
      <c r="L225" s="31"/>
      <c r="M225" s="29"/>
      <c r="N225" s="31"/>
      <c r="O225" s="29"/>
      <c r="P225" s="31"/>
      <c r="Q225" s="30"/>
      <c r="R225" s="31"/>
      <c r="S225" s="30"/>
      <c r="T225" s="30"/>
      <c r="U225" s="31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  <c r="BH225" s="32"/>
      <c r="BI225" s="32"/>
      <c r="BJ225" s="32"/>
      <c r="BK225" s="32"/>
      <c r="BL225" s="32"/>
      <c r="BM225" s="32"/>
      <c r="BN225" s="32"/>
      <c r="BO225" s="32"/>
      <c r="BP225" s="32"/>
      <c r="BQ225" s="32"/>
      <c r="BR225" s="32"/>
      <c r="BS225" s="32"/>
      <c r="BT225" s="32"/>
      <c r="BU225" s="32"/>
      <c r="BV225" s="32"/>
      <c r="BW225" s="32"/>
      <c r="BX225" s="32"/>
      <c r="BY225" s="32"/>
      <c r="BZ225" s="32"/>
      <c r="CA225" s="32"/>
      <c r="CB225" s="32"/>
      <c r="CC225" s="32"/>
      <c r="CD225" s="32"/>
      <c r="CE225" s="32"/>
      <c r="CF225" s="32"/>
      <c r="CG225" s="32"/>
      <c r="CH225" s="32"/>
      <c r="CI225" s="32"/>
      <c r="CJ225" s="32"/>
      <c r="CK225" s="32"/>
      <c r="CL225" s="32"/>
      <c r="CM225" s="32"/>
      <c r="CN225" s="32"/>
      <c r="CO225" s="32"/>
      <c r="CP225" s="32"/>
      <c r="CQ225" s="32"/>
      <c r="CR225" s="32"/>
      <c r="CS225" s="32"/>
      <c r="CT225" s="32"/>
      <c r="CU225" s="32"/>
      <c r="CV225" s="32"/>
      <c r="CW225" s="32"/>
      <c r="CX225" s="32"/>
      <c r="CY225" s="32"/>
      <c r="CZ225" s="32"/>
      <c r="DA225" s="32"/>
      <c r="DB225" s="32"/>
      <c r="DC225" s="32"/>
      <c r="DD225" s="32"/>
      <c r="DE225" s="32"/>
      <c r="DF225" s="32"/>
      <c r="DG225" s="32"/>
      <c r="DH225" s="32"/>
      <c r="DI225" s="32"/>
      <c r="DJ225" s="32"/>
      <c r="DK225" s="32"/>
      <c r="DL225" s="32"/>
      <c r="DM225" s="32"/>
      <c r="DN225" s="32"/>
      <c r="DO225" s="32"/>
      <c r="DP225" s="32"/>
      <c r="DQ225" s="32"/>
      <c r="DR225" s="32"/>
      <c r="DS225" s="32"/>
      <c r="DT225" s="32"/>
      <c r="DU225" s="32"/>
      <c r="DV225" s="32"/>
      <c r="DW225" s="32"/>
      <c r="DX225" s="32"/>
      <c r="DY225" s="32"/>
      <c r="DZ225" s="32"/>
      <c r="EA225" s="32"/>
      <c r="EB225" s="32"/>
      <c r="EC225" s="32"/>
      <c r="ED225" s="32"/>
      <c r="EE225" s="32"/>
      <c r="EF225" s="32"/>
      <c r="EG225" s="32"/>
      <c r="EH225" s="32"/>
      <c r="EI225" s="32"/>
      <c r="EJ225" s="32"/>
      <c r="EK225" s="32"/>
      <c r="EL225" s="32"/>
      <c r="EM225" s="32"/>
      <c r="EN225" s="32"/>
      <c r="EO225" s="32"/>
      <c r="EP225" s="32"/>
      <c r="EQ225" s="32"/>
      <c r="ER225" s="32"/>
      <c r="ES225" s="32"/>
      <c r="ET225" s="32"/>
      <c r="EU225" s="32"/>
      <c r="EV225" s="32"/>
      <c r="EW225" s="32"/>
      <c r="EX225" s="32"/>
      <c r="EY225" s="32"/>
      <c r="EZ225" s="32"/>
      <c r="FA225" s="32"/>
      <c r="FB225" s="32"/>
      <c r="FC225" s="32"/>
      <c r="FD225" s="32"/>
      <c r="FE225" s="32"/>
      <c r="FF225" s="32"/>
      <c r="FG225" s="32"/>
      <c r="FH225" s="32"/>
      <c r="FI225" s="32"/>
      <c r="FJ225" s="32"/>
      <c r="FK225" s="32"/>
      <c r="FL225" s="32"/>
      <c r="FM225" s="32"/>
      <c r="FN225" s="32"/>
      <c r="FO225" s="32"/>
      <c r="FP225" s="32"/>
      <c r="FQ225" s="32"/>
      <c r="FR225" s="32"/>
      <c r="FS225" s="32"/>
      <c r="FT225" s="32"/>
      <c r="FU225" s="32"/>
      <c r="FV225" s="32"/>
      <c r="FW225" s="32"/>
      <c r="FX225" s="32"/>
      <c r="FY225" s="32"/>
      <c r="FZ225" s="32"/>
      <c r="GA225" s="32"/>
      <c r="GB225" s="32"/>
      <c r="GC225" s="32"/>
      <c r="GD225" s="32"/>
      <c r="GE225" s="32"/>
      <c r="GF225" s="32"/>
      <c r="GG225" s="32"/>
      <c r="GH225" s="32"/>
      <c r="GI225" s="32"/>
      <c r="GJ225" s="32"/>
      <c r="GK225" s="32"/>
      <c r="GL225" s="32"/>
      <c r="GM225" s="32"/>
      <c r="GN225" s="32"/>
      <c r="GO225" s="32"/>
      <c r="GP225" s="32"/>
      <c r="GQ225" s="32"/>
      <c r="GR225" s="32"/>
      <c r="GS225" s="32"/>
      <c r="GT225" s="32"/>
      <c r="GU225" s="32"/>
      <c r="GV225" s="32"/>
      <c r="GW225" s="32"/>
      <c r="GX225" s="32"/>
      <c r="GY225" s="32"/>
      <c r="GZ225" s="32"/>
      <c r="HA225" s="32"/>
      <c r="HB225" s="32"/>
      <c r="HC225" s="32"/>
      <c r="HD225" s="32"/>
      <c r="HE225" s="32"/>
      <c r="HF225" s="32"/>
      <c r="HG225" s="32"/>
      <c r="HH225" s="32"/>
      <c r="HI225" s="32"/>
      <c r="HJ225" s="32"/>
      <c r="HK225" s="32"/>
      <c r="HL225" s="32"/>
      <c r="HM225" s="32"/>
      <c r="HN225" s="32"/>
      <c r="HO225" s="32"/>
      <c r="HP225" s="32"/>
      <c r="HQ225" s="32"/>
      <c r="HR225" s="32"/>
      <c r="HS225" s="32"/>
      <c r="HT225" s="32"/>
      <c r="HU225" s="32"/>
      <c r="HV225" s="32"/>
      <c r="HW225" s="32"/>
      <c r="HX225" s="32"/>
      <c r="HY225" s="32"/>
      <c r="HZ225" s="32"/>
      <c r="IA225" s="32"/>
      <c r="IB225" s="32"/>
      <c r="IC225" s="32"/>
      <c r="ID225" s="32"/>
      <c r="IE225" s="32"/>
      <c r="IF225" s="32"/>
      <c r="IG225" s="32"/>
      <c r="IH225" s="32"/>
      <c r="II225" s="32"/>
      <c r="IJ225" s="32"/>
      <c r="IK225" s="32"/>
      <c r="IL225" s="32"/>
      <c r="IM225" s="32"/>
      <c r="IN225" s="32"/>
      <c r="IO225" s="32"/>
      <c r="IP225" s="32"/>
      <c r="IQ225" s="32"/>
      <c r="IR225" s="32"/>
      <c r="IS225" s="32"/>
      <c r="IT225" s="32"/>
      <c r="IU225" s="32"/>
      <c r="IV225" s="32"/>
    </row>
    <row r="226" spans="1:256" s="1" customFormat="1">
      <c r="A226" s="32"/>
      <c r="B226" s="28"/>
      <c r="C226" s="116"/>
      <c r="D226" s="116"/>
      <c r="E226" s="29"/>
      <c r="F226" s="105"/>
      <c r="G226" s="105"/>
      <c r="H226" s="105"/>
      <c r="I226" s="105"/>
      <c r="J226" s="105"/>
      <c r="K226" s="29"/>
      <c r="L226" s="31"/>
      <c r="M226" s="29"/>
      <c r="N226" s="31"/>
      <c r="O226" s="29"/>
      <c r="P226" s="31"/>
      <c r="Q226" s="30"/>
      <c r="R226" s="31"/>
      <c r="S226" s="30"/>
      <c r="T226" s="30"/>
      <c r="U226" s="31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2"/>
      <c r="BO226" s="32"/>
      <c r="BP226" s="32"/>
      <c r="BQ226" s="32"/>
      <c r="BR226" s="32"/>
      <c r="BS226" s="32"/>
      <c r="BT226" s="32"/>
      <c r="BU226" s="32"/>
      <c r="BV226" s="32"/>
      <c r="BW226" s="32"/>
      <c r="BX226" s="32"/>
      <c r="BY226" s="32"/>
      <c r="BZ226" s="32"/>
      <c r="CA226" s="32"/>
      <c r="CB226" s="32"/>
      <c r="CC226" s="32"/>
      <c r="CD226" s="32"/>
      <c r="CE226" s="32"/>
      <c r="CF226" s="32"/>
      <c r="CG226" s="32"/>
      <c r="CH226" s="32"/>
      <c r="CI226" s="32"/>
      <c r="CJ226" s="32"/>
      <c r="CK226" s="32"/>
      <c r="CL226" s="32"/>
      <c r="CM226" s="32"/>
      <c r="CN226" s="32"/>
      <c r="CO226" s="32"/>
      <c r="CP226" s="32"/>
      <c r="CQ226" s="32"/>
      <c r="CR226" s="32"/>
      <c r="CS226" s="32"/>
      <c r="CT226" s="32"/>
      <c r="CU226" s="32"/>
      <c r="CV226" s="32"/>
      <c r="CW226" s="32"/>
      <c r="CX226" s="32"/>
      <c r="CY226" s="32"/>
      <c r="CZ226" s="32"/>
      <c r="DA226" s="32"/>
      <c r="DB226" s="32"/>
      <c r="DC226" s="32"/>
      <c r="DD226" s="32"/>
      <c r="DE226" s="32"/>
      <c r="DF226" s="32"/>
      <c r="DG226" s="32"/>
      <c r="DH226" s="32"/>
      <c r="DI226" s="32"/>
      <c r="DJ226" s="32"/>
      <c r="DK226" s="32"/>
      <c r="DL226" s="32"/>
      <c r="DM226" s="32"/>
      <c r="DN226" s="32"/>
      <c r="DO226" s="32"/>
      <c r="DP226" s="32"/>
      <c r="DQ226" s="32"/>
      <c r="DR226" s="32"/>
      <c r="DS226" s="32"/>
      <c r="DT226" s="32"/>
      <c r="DU226" s="32"/>
      <c r="DV226" s="32"/>
      <c r="DW226" s="32"/>
      <c r="DX226" s="32"/>
      <c r="DY226" s="32"/>
      <c r="DZ226" s="32"/>
      <c r="EA226" s="32"/>
      <c r="EB226" s="32"/>
      <c r="EC226" s="32"/>
      <c r="ED226" s="32"/>
      <c r="EE226" s="32"/>
      <c r="EF226" s="32"/>
      <c r="EG226" s="32"/>
      <c r="EH226" s="32"/>
      <c r="EI226" s="32"/>
      <c r="EJ226" s="32"/>
      <c r="EK226" s="32"/>
      <c r="EL226" s="32"/>
      <c r="EM226" s="32"/>
      <c r="EN226" s="32"/>
      <c r="EO226" s="32"/>
      <c r="EP226" s="32"/>
      <c r="EQ226" s="32"/>
      <c r="ER226" s="32"/>
      <c r="ES226" s="32"/>
      <c r="ET226" s="32"/>
      <c r="EU226" s="32"/>
      <c r="EV226" s="32"/>
      <c r="EW226" s="32"/>
      <c r="EX226" s="32"/>
      <c r="EY226" s="32"/>
      <c r="EZ226" s="32"/>
      <c r="FA226" s="32"/>
      <c r="FB226" s="32"/>
      <c r="FC226" s="32"/>
      <c r="FD226" s="32"/>
      <c r="FE226" s="32"/>
      <c r="FF226" s="32"/>
      <c r="FG226" s="32"/>
      <c r="FH226" s="32"/>
      <c r="FI226" s="32"/>
      <c r="FJ226" s="32"/>
      <c r="FK226" s="32"/>
      <c r="FL226" s="32"/>
      <c r="FM226" s="32"/>
      <c r="FN226" s="32"/>
      <c r="FO226" s="32"/>
      <c r="FP226" s="32"/>
      <c r="FQ226" s="32"/>
      <c r="FR226" s="32"/>
      <c r="FS226" s="32"/>
      <c r="FT226" s="32"/>
      <c r="FU226" s="32"/>
      <c r="FV226" s="32"/>
      <c r="FW226" s="32"/>
      <c r="FX226" s="32"/>
      <c r="FY226" s="32"/>
      <c r="FZ226" s="32"/>
      <c r="GA226" s="32"/>
      <c r="GB226" s="32"/>
      <c r="GC226" s="32"/>
      <c r="GD226" s="32"/>
      <c r="GE226" s="32"/>
      <c r="GF226" s="32"/>
      <c r="GG226" s="32"/>
      <c r="GH226" s="32"/>
      <c r="GI226" s="32"/>
      <c r="GJ226" s="32"/>
      <c r="GK226" s="32"/>
      <c r="GL226" s="32"/>
      <c r="GM226" s="32"/>
      <c r="GN226" s="32"/>
      <c r="GO226" s="32"/>
      <c r="GP226" s="32"/>
      <c r="GQ226" s="32"/>
      <c r="GR226" s="32"/>
      <c r="GS226" s="32"/>
      <c r="GT226" s="32"/>
      <c r="GU226" s="32"/>
      <c r="GV226" s="32"/>
      <c r="GW226" s="32"/>
      <c r="GX226" s="32"/>
      <c r="GY226" s="32"/>
      <c r="GZ226" s="32"/>
      <c r="HA226" s="32"/>
      <c r="HB226" s="32"/>
      <c r="HC226" s="32"/>
      <c r="HD226" s="32"/>
      <c r="HE226" s="32"/>
      <c r="HF226" s="32"/>
      <c r="HG226" s="32"/>
      <c r="HH226" s="32"/>
      <c r="HI226" s="32"/>
      <c r="HJ226" s="32"/>
      <c r="HK226" s="32"/>
      <c r="HL226" s="32"/>
      <c r="HM226" s="32"/>
      <c r="HN226" s="32"/>
      <c r="HO226" s="32"/>
      <c r="HP226" s="32"/>
      <c r="HQ226" s="32"/>
      <c r="HR226" s="32"/>
      <c r="HS226" s="32"/>
      <c r="HT226" s="32"/>
      <c r="HU226" s="32"/>
      <c r="HV226" s="32"/>
      <c r="HW226" s="32"/>
      <c r="HX226" s="32"/>
      <c r="HY226" s="32"/>
      <c r="HZ226" s="32"/>
      <c r="IA226" s="32"/>
      <c r="IB226" s="32"/>
      <c r="IC226" s="32"/>
      <c r="ID226" s="32"/>
      <c r="IE226" s="32"/>
      <c r="IF226" s="32"/>
      <c r="IG226" s="32"/>
      <c r="IH226" s="32"/>
      <c r="II226" s="32"/>
      <c r="IJ226" s="32"/>
      <c r="IK226" s="32"/>
      <c r="IL226" s="32"/>
      <c r="IM226" s="32"/>
      <c r="IN226" s="32"/>
      <c r="IO226" s="32"/>
      <c r="IP226" s="32"/>
      <c r="IQ226" s="32"/>
      <c r="IR226" s="32"/>
      <c r="IS226" s="32"/>
      <c r="IT226" s="32"/>
      <c r="IU226" s="32"/>
      <c r="IV226" s="32"/>
    </row>
    <row r="227" spans="1:256" s="1" customFormat="1">
      <c r="A227" s="32"/>
      <c r="B227" s="28"/>
      <c r="C227" s="116"/>
      <c r="D227" s="116"/>
      <c r="E227" s="29"/>
      <c r="F227" s="105"/>
      <c r="G227" s="105"/>
      <c r="H227" s="105"/>
      <c r="I227" s="105"/>
      <c r="J227" s="105"/>
      <c r="K227" s="29"/>
      <c r="L227" s="31"/>
      <c r="M227" s="29"/>
      <c r="N227" s="31"/>
      <c r="O227" s="29"/>
      <c r="P227" s="31"/>
      <c r="Q227" s="30"/>
      <c r="R227" s="31"/>
      <c r="S227" s="30"/>
      <c r="T227" s="30"/>
      <c r="U227" s="31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  <c r="BP227" s="32"/>
      <c r="BQ227" s="32"/>
      <c r="BR227" s="32"/>
      <c r="BS227" s="32"/>
      <c r="BT227" s="32"/>
      <c r="BU227" s="32"/>
      <c r="BV227" s="32"/>
      <c r="BW227" s="32"/>
      <c r="BX227" s="32"/>
      <c r="BY227" s="32"/>
      <c r="BZ227" s="32"/>
      <c r="CA227" s="32"/>
      <c r="CB227" s="32"/>
      <c r="CC227" s="32"/>
      <c r="CD227" s="32"/>
      <c r="CE227" s="32"/>
      <c r="CF227" s="32"/>
      <c r="CG227" s="32"/>
      <c r="CH227" s="32"/>
      <c r="CI227" s="32"/>
      <c r="CJ227" s="32"/>
      <c r="CK227" s="32"/>
      <c r="CL227" s="32"/>
      <c r="CM227" s="32"/>
      <c r="CN227" s="32"/>
      <c r="CO227" s="32"/>
      <c r="CP227" s="32"/>
      <c r="CQ227" s="32"/>
      <c r="CR227" s="32"/>
      <c r="CS227" s="32"/>
      <c r="CT227" s="32"/>
      <c r="CU227" s="32"/>
      <c r="CV227" s="32"/>
      <c r="CW227" s="32"/>
      <c r="CX227" s="32"/>
      <c r="CY227" s="32"/>
      <c r="CZ227" s="32"/>
      <c r="DA227" s="32"/>
      <c r="DB227" s="32"/>
      <c r="DC227" s="32"/>
      <c r="DD227" s="32"/>
      <c r="DE227" s="32"/>
      <c r="DF227" s="32"/>
      <c r="DG227" s="32"/>
      <c r="DH227" s="32"/>
      <c r="DI227" s="32"/>
      <c r="DJ227" s="32"/>
      <c r="DK227" s="32"/>
      <c r="DL227" s="32"/>
      <c r="DM227" s="32"/>
      <c r="DN227" s="32"/>
      <c r="DO227" s="32"/>
      <c r="DP227" s="32"/>
      <c r="DQ227" s="32"/>
      <c r="DR227" s="32"/>
      <c r="DS227" s="32"/>
      <c r="DT227" s="32"/>
      <c r="DU227" s="32"/>
      <c r="DV227" s="32"/>
      <c r="DW227" s="32"/>
      <c r="DX227" s="32"/>
      <c r="DY227" s="32"/>
      <c r="DZ227" s="32"/>
      <c r="EA227" s="32"/>
      <c r="EB227" s="32"/>
      <c r="EC227" s="32"/>
      <c r="ED227" s="32"/>
      <c r="EE227" s="32"/>
      <c r="EF227" s="32"/>
      <c r="EG227" s="32"/>
      <c r="EH227" s="32"/>
      <c r="EI227" s="32"/>
      <c r="EJ227" s="32"/>
      <c r="EK227" s="32"/>
      <c r="EL227" s="32"/>
      <c r="EM227" s="32"/>
      <c r="EN227" s="32"/>
      <c r="EO227" s="32"/>
      <c r="EP227" s="32"/>
      <c r="EQ227" s="32"/>
      <c r="ER227" s="32"/>
      <c r="ES227" s="32"/>
      <c r="ET227" s="32"/>
      <c r="EU227" s="32"/>
      <c r="EV227" s="32"/>
      <c r="EW227" s="32"/>
      <c r="EX227" s="32"/>
      <c r="EY227" s="32"/>
      <c r="EZ227" s="32"/>
      <c r="FA227" s="32"/>
      <c r="FB227" s="32"/>
      <c r="FC227" s="32"/>
      <c r="FD227" s="32"/>
      <c r="FE227" s="32"/>
      <c r="FF227" s="32"/>
      <c r="FG227" s="32"/>
      <c r="FH227" s="32"/>
      <c r="FI227" s="32"/>
      <c r="FJ227" s="32"/>
      <c r="FK227" s="32"/>
      <c r="FL227" s="32"/>
      <c r="FM227" s="32"/>
      <c r="FN227" s="32"/>
      <c r="FO227" s="32"/>
      <c r="FP227" s="32"/>
      <c r="FQ227" s="32"/>
      <c r="FR227" s="32"/>
      <c r="FS227" s="32"/>
      <c r="FT227" s="32"/>
      <c r="FU227" s="32"/>
      <c r="FV227" s="32"/>
      <c r="FW227" s="32"/>
      <c r="FX227" s="32"/>
      <c r="FY227" s="32"/>
      <c r="FZ227" s="32"/>
      <c r="GA227" s="32"/>
      <c r="GB227" s="32"/>
      <c r="GC227" s="32"/>
      <c r="GD227" s="32"/>
      <c r="GE227" s="32"/>
      <c r="GF227" s="32"/>
      <c r="GG227" s="32"/>
      <c r="GH227" s="32"/>
      <c r="GI227" s="32"/>
      <c r="GJ227" s="32"/>
      <c r="GK227" s="32"/>
      <c r="GL227" s="32"/>
      <c r="GM227" s="32"/>
      <c r="GN227" s="32"/>
      <c r="GO227" s="32"/>
      <c r="GP227" s="32"/>
      <c r="GQ227" s="32"/>
      <c r="GR227" s="32"/>
      <c r="GS227" s="32"/>
      <c r="GT227" s="32"/>
      <c r="GU227" s="32"/>
      <c r="GV227" s="32"/>
      <c r="GW227" s="32"/>
      <c r="GX227" s="32"/>
      <c r="GY227" s="32"/>
      <c r="GZ227" s="32"/>
      <c r="HA227" s="32"/>
      <c r="HB227" s="32"/>
      <c r="HC227" s="32"/>
      <c r="HD227" s="32"/>
      <c r="HE227" s="32"/>
      <c r="HF227" s="32"/>
      <c r="HG227" s="32"/>
      <c r="HH227" s="32"/>
      <c r="HI227" s="32"/>
      <c r="HJ227" s="32"/>
      <c r="HK227" s="32"/>
      <c r="HL227" s="32"/>
      <c r="HM227" s="32"/>
      <c r="HN227" s="32"/>
      <c r="HO227" s="32"/>
      <c r="HP227" s="32"/>
      <c r="HQ227" s="32"/>
      <c r="HR227" s="32"/>
      <c r="HS227" s="32"/>
      <c r="HT227" s="32"/>
      <c r="HU227" s="32"/>
      <c r="HV227" s="32"/>
      <c r="HW227" s="32"/>
      <c r="HX227" s="32"/>
      <c r="HY227" s="32"/>
      <c r="HZ227" s="32"/>
      <c r="IA227" s="32"/>
      <c r="IB227" s="32"/>
      <c r="IC227" s="32"/>
      <c r="ID227" s="32"/>
      <c r="IE227" s="32"/>
      <c r="IF227" s="32"/>
      <c r="IG227" s="32"/>
      <c r="IH227" s="32"/>
      <c r="II227" s="32"/>
      <c r="IJ227" s="32"/>
      <c r="IK227" s="32"/>
      <c r="IL227" s="32"/>
      <c r="IM227" s="32"/>
      <c r="IN227" s="32"/>
      <c r="IO227" s="32"/>
      <c r="IP227" s="32"/>
      <c r="IQ227" s="32"/>
      <c r="IR227" s="32"/>
      <c r="IS227" s="32"/>
      <c r="IT227" s="32"/>
      <c r="IU227" s="32"/>
      <c r="IV227" s="32"/>
    </row>
    <row r="228" spans="1:256" s="1" customFormat="1">
      <c r="A228" s="32"/>
      <c r="B228" s="28"/>
      <c r="C228" s="116"/>
      <c r="D228" s="116"/>
      <c r="E228" s="29"/>
      <c r="F228" s="105"/>
      <c r="G228" s="105"/>
      <c r="H228" s="105"/>
      <c r="I228" s="105"/>
      <c r="J228" s="105"/>
      <c r="K228" s="29"/>
      <c r="L228" s="31"/>
      <c r="M228" s="29"/>
      <c r="N228" s="31"/>
      <c r="O228" s="29"/>
      <c r="P228" s="31"/>
      <c r="Q228" s="30"/>
      <c r="R228" s="31"/>
      <c r="S228" s="30"/>
      <c r="T228" s="30"/>
      <c r="U228" s="31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  <c r="BH228" s="32"/>
      <c r="BI228" s="32"/>
      <c r="BJ228" s="32"/>
      <c r="BK228" s="32"/>
      <c r="BL228" s="32"/>
      <c r="BM228" s="32"/>
      <c r="BN228" s="32"/>
      <c r="BO228" s="32"/>
      <c r="BP228" s="32"/>
      <c r="BQ228" s="32"/>
      <c r="BR228" s="32"/>
      <c r="BS228" s="32"/>
      <c r="BT228" s="32"/>
      <c r="BU228" s="32"/>
      <c r="BV228" s="32"/>
      <c r="BW228" s="32"/>
      <c r="BX228" s="32"/>
      <c r="BY228" s="32"/>
      <c r="BZ228" s="32"/>
      <c r="CA228" s="32"/>
      <c r="CB228" s="32"/>
      <c r="CC228" s="32"/>
      <c r="CD228" s="32"/>
      <c r="CE228" s="32"/>
      <c r="CF228" s="32"/>
      <c r="CG228" s="32"/>
      <c r="CH228" s="32"/>
      <c r="CI228" s="32"/>
      <c r="CJ228" s="32"/>
      <c r="CK228" s="32"/>
      <c r="CL228" s="32"/>
      <c r="CM228" s="32"/>
      <c r="CN228" s="32"/>
      <c r="CO228" s="32"/>
      <c r="CP228" s="32"/>
      <c r="CQ228" s="32"/>
      <c r="CR228" s="32"/>
      <c r="CS228" s="32"/>
      <c r="CT228" s="32"/>
      <c r="CU228" s="32"/>
      <c r="CV228" s="32"/>
      <c r="CW228" s="32"/>
      <c r="CX228" s="32"/>
      <c r="CY228" s="32"/>
      <c r="CZ228" s="32"/>
      <c r="DA228" s="32"/>
      <c r="DB228" s="32"/>
      <c r="DC228" s="32"/>
      <c r="DD228" s="32"/>
      <c r="DE228" s="32"/>
      <c r="DF228" s="32"/>
      <c r="DG228" s="32"/>
      <c r="DH228" s="32"/>
      <c r="DI228" s="32"/>
      <c r="DJ228" s="32"/>
      <c r="DK228" s="32"/>
      <c r="DL228" s="32"/>
      <c r="DM228" s="32"/>
      <c r="DN228" s="32"/>
      <c r="DO228" s="32"/>
      <c r="DP228" s="32"/>
      <c r="DQ228" s="32"/>
      <c r="DR228" s="32"/>
      <c r="DS228" s="32"/>
      <c r="DT228" s="32"/>
      <c r="DU228" s="32"/>
      <c r="DV228" s="32"/>
      <c r="DW228" s="32"/>
      <c r="DX228" s="32"/>
      <c r="DY228" s="32"/>
      <c r="DZ228" s="32"/>
      <c r="EA228" s="32"/>
      <c r="EB228" s="32"/>
      <c r="EC228" s="32"/>
      <c r="ED228" s="32"/>
      <c r="EE228" s="32"/>
      <c r="EF228" s="32"/>
      <c r="EG228" s="32"/>
      <c r="EH228" s="32"/>
      <c r="EI228" s="32"/>
      <c r="EJ228" s="32"/>
      <c r="EK228" s="32"/>
      <c r="EL228" s="32"/>
      <c r="EM228" s="32"/>
      <c r="EN228" s="32"/>
      <c r="EO228" s="32"/>
      <c r="EP228" s="32"/>
      <c r="EQ228" s="32"/>
      <c r="ER228" s="32"/>
      <c r="ES228" s="32"/>
      <c r="ET228" s="32"/>
      <c r="EU228" s="32"/>
      <c r="EV228" s="32"/>
      <c r="EW228" s="32"/>
      <c r="EX228" s="32"/>
      <c r="EY228" s="32"/>
      <c r="EZ228" s="32"/>
      <c r="FA228" s="32"/>
      <c r="FB228" s="32"/>
      <c r="FC228" s="32"/>
      <c r="FD228" s="32"/>
      <c r="FE228" s="32"/>
      <c r="FF228" s="32"/>
      <c r="FG228" s="32"/>
      <c r="FH228" s="32"/>
      <c r="FI228" s="32"/>
      <c r="FJ228" s="32"/>
      <c r="FK228" s="32"/>
      <c r="FL228" s="32"/>
      <c r="FM228" s="32"/>
      <c r="FN228" s="32"/>
      <c r="FO228" s="32"/>
      <c r="FP228" s="32"/>
      <c r="FQ228" s="32"/>
      <c r="FR228" s="32"/>
      <c r="FS228" s="32"/>
      <c r="FT228" s="32"/>
      <c r="FU228" s="32"/>
      <c r="FV228" s="32"/>
      <c r="FW228" s="32"/>
      <c r="FX228" s="32"/>
      <c r="FY228" s="32"/>
      <c r="FZ228" s="32"/>
      <c r="GA228" s="32"/>
      <c r="GB228" s="32"/>
      <c r="GC228" s="32"/>
      <c r="GD228" s="32"/>
      <c r="GE228" s="32"/>
      <c r="GF228" s="32"/>
      <c r="GG228" s="32"/>
      <c r="GH228" s="32"/>
      <c r="GI228" s="32"/>
      <c r="GJ228" s="32"/>
      <c r="GK228" s="32"/>
      <c r="GL228" s="32"/>
      <c r="GM228" s="32"/>
      <c r="GN228" s="32"/>
      <c r="GO228" s="32"/>
      <c r="GP228" s="32"/>
      <c r="GQ228" s="32"/>
      <c r="GR228" s="32"/>
      <c r="GS228" s="32"/>
      <c r="GT228" s="32"/>
      <c r="GU228" s="32"/>
      <c r="GV228" s="32"/>
      <c r="GW228" s="32"/>
      <c r="GX228" s="32"/>
      <c r="GY228" s="32"/>
      <c r="GZ228" s="32"/>
      <c r="HA228" s="32"/>
      <c r="HB228" s="32"/>
      <c r="HC228" s="32"/>
      <c r="HD228" s="32"/>
      <c r="HE228" s="32"/>
      <c r="HF228" s="32"/>
      <c r="HG228" s="32"/>
      <c r="HH228" s="32"/>
      <c r="HI228" s="32"/>
      <c r="HJ228" s="32"/>
      <c r="HK228" s="32"/>
      <c r="HL228" s="32"/>
      <c r="HM228" s="32"/>
      <c r="HN228" s="32"/>
      <c r="HO228" s="32"/>
      <c r="HP228" s="32"/>
      <c r="HQ228" s="32"/>
      <c r="HR228" s="32"/>
      <c r="HS228" s="32"/>
      <c r="HT228" s="32"/>
      <c r="HU228" s="32"/>
      <c r="HV228" s="32"/>
      <c r="HW228" s="32"/>
      <c r="HX228" s="32"/>
      <c r="HY228" s="32"/>
      <c r="HZ228" s="32"/>
      <c r="IA228" s="32"/>
      <c r="IB228" s="32"/>
      <c r="IC228" s="32"/>
      <c r="ID228" s="32"/>
      <c r="IE228" s="32"/>
      <c r="IF228" s="32"/>
      <c r="IG228" s="32"/>
      <c r="IH228" s="32"/>
      <c r="II228" s="32"/>
      <c r="IJ228" s="32"/>
      <c r="IK228" s="32"/>
      <c r="IL228" s="32"/>
      <c r="IM228" s="32"/>
      <c r="IN228" s="32"/>
      <c r="IO228" s="32"/>
      <c r="IP228" s="32"/>
      <c r="IQ228" s="32"/>
      <c r="IR228" s="32"/>
      <c r="IS228" s="32"/>
      <c r="IT228" s="32"/>
      <c r="IU228" s="32"/>
      <c r="IV228" s="32"/>
    </row>
    <row r="229" spans="1:256" s="1" customFormat="1">
      <c r="A229" s="32"/>
      <c r="B229" s="28"/>
      <c r="C229" s="116"/>
      <c r="D229" s="116"/>
      <c r="E229" s="29"/>
      <c r="F229" s="105"/>
      <c r="G229" s="105"/>
      <c r="H229" s="105"/>
      <c r="I229" s="105"/>
      <c r="J229" s="105"/>
      <c r="K229" s="29"/>
      <c r="L229" s="31"/>
      <c r="M229" s="29"/>
      <c r="N229" s="31"/>
      <c r="O229" s="29"/>
      <c r="P229" s="31"/>
      <c r="Q229" s="30"/>
      <c r="R229" s="31"/>
      <c r="S229" s="30"/>
      <c r="T229" s="30"/>
      <c r="U229" s="31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  <c r="BH229" s="32"/>
      <c r="BI229" s="32"/>
      <c r="BJ229" s="32"/>
      <c r="BK229" s="32"/>
      <c r="BL229" s="32"/>
      <c r="BM229" s="32"/>
      <c r="BN229" s="32"/>
      <c r="BO229" s="32"/>
      <c r="BP229" s="32"/>
      <c r="BQ229" s="32"/>
      <c r="BR229" s="32"/>
      <c r="BS229" s="32"/>
      <c r="BT229" s="32"/>
      <c r="BU229" s="32"/>
      <c r="BV229" s="32"/>
      <c r="BW229" s="32"/>
      <c r="BX229" s="32"/>
      <c r="BY229" s="32"/>
      <c r="BZ229" s="32"/>
      <c r="CA229" s="32"/>
      <c r="CB229" s="32"/>
      <c r="CC229" s="32"/>
      <c r="CD229" s="32"/>
      <c r="CE229" s="32"/>
      <c r="CF229" s="32"/>
      <c r="CG229" s="32"/>
      <c r="CH229" s="32"/>
      <c r="CI229" s="32"/>
      <c r="CJ229" s="32"/>
      <c r="CK229" s="32"/>
      <c r="CL229" s="32"/>
      <c r="CM229" s="32"/>
      <c r="CN229" s="32"/>
      <c r="CO229" s="32"/>
      <c r="CP229" s="32"/>
      <c r="CQ229" s="32"/>
      <c r="CR229" s="32"/>
      <c r="CS229" s="32"/>
      <c r="CT229" s="32"/>
      <c r="CU229" s="32"/>
      <c r="CV229" s="32"/>
      <c r="CW229" s="32"/>
      <c r="CX229" s="32"/>
      <c r="CY229" s="32"/>
      <c r="CZ229" s="32"/>
      <c r="DA229" s="32"/>
      <c r="DB229" s="32"/>
      <c r="DC229" s="32"/>
      <c r="DD229" s="32"/>
      <c r="DE229" s="32"/>
      <c r="DF229" s="32"/>
      <c r="DG229" s="32"/>
      <c r="DH229" s="32"/>
      <c r="DI229" s="32"/>
      <c r="DJ229" s="32"/>
      <c r="DK229" s="32"/>
      <c r="DL229" s="32"/>
      <c r="DM229" s="32"/>
      <c r="DN229" s="32"/>
      <c r="DO229" s="32"/>
      <c r="DP229" s="32"/>
      <c r="DQ229" s="32"/>
      <c r="DR229" s="32"/>
      <c r="DS229" s="32"/>
      <c r="DT229" s="32"/>
      <c r="DU229" s="32"/>
      <c r="DV229" s="32"/>
      <c r="DW229" s="32"/>
      <c r="DX229" s="32"/>
      <c r="DY229" s="32"/>
      <c r="DZ229" s="32"/>
      <c r="EA229" s="32"/>
      <c r="EB229" s="32"/>
      <c r="EC229" s="32"/>
      <c r="ED229" s="32"/>
      <c r="EE229" s="32"/>
      <c r="EF229" s="32"/>
      <c r="EG229" s="32"/>
      <c r="EH229" s="32"/>
      <c r="EI229" s="32"/>
      <c r="EJ229" s="32"/>
      <c r="EK229" s="32"/>
      <c r="EL229" s="32"/>
      <c r="EM229" s="32"/>
      <c r="EN229" s="32"/>
      <c r="EO229" s="32"/>
      <c r="EP229" s="32"/>
      <c r="EQ229" s="32"/>
      <c r="ER229" s="32"/>
      <c r="ES229" s="32"/>
      <c r="ET229" s="32"/>
      <c r="EU229" s="32"/>
      <c r="EV229" s="32"/>
      <c r="EW229" s="32"/>
      <c r="EX229" s="32"/>
      <c r="EY229" s="32"/>
      <c r="EZ229" s="32"/>
      <c r="FA229" s="32"/>
      <c r="FB229" s="32"/>
      <c r="FC229" s="32"/>
      <c r="FD229" s="32"/>
      <c r="FE229" s="32"/>
      <c r="FF229" s="32"/>
      <c r="FG229" s="32"/>
      <c r="FH229" s="32"/>
      <c r="FI229" s="32"/>
      <c r="FJ229" s="32"/>
      <c r="FK229" s="32"/>
      <c r="FL229" s="32"/>
      <c r="FM229" s="32"/>
      <c r="FN229" s="32"/>
      <c r="FO229" s="32"/>
      <c r="FP229" s="32"/>
      <c r="FQ229" s="32"/>
      <c r="FR229" s="32"/>
      <c r="FS229" s="32"/>
      <c r="FT229" s="32"/>
      <c r="FU229" s="32"/>
      <c r="FV229" s="32"/>
      <c r="FW229" s="32"/>
      <c r="FX229" s="32"/>
      <c r="FY229" s="32"/>
      <c r="FZ229" s="32"/>
      <c r="GA229" s="32"/>
      <c r="GB229" s="32"/>
      <c r="GC229" s="32"/>
      <c r="GD229" s="32"/>
      <c r="GE229" s="32"/>
      <c r="GF229" s="32"/>
      <c r="GG229" s="32"/>
      <c r="GH229" s="32"/>
      <c r="GI229" s="32"/>
      <c r="GJ229" s="32"/>
      <c r="GK229" s="32"/>
      <c r="GL229" s="32"/>
      <c r="GM229" s="32"/>
      <c r="GN229" s="32"/>
      <c r="GO229" s="32"/>
      <c r="GP229" s="32"/>
      <c r="GQ229" s="32"/>
      <c r="GR229" s="32"/>
      <c r="GS229" s="32"/>
      <c r="GT229" s="32"/>
      <c r="GU229" s="32"/>
      <c r="GV229" s="32"/>
      <c r="GW229" s="32"/>
      <c r="GX229" s="32"/>
      <c r="GY229" s="32"/>
      <c r="GZ229" s="32"/>
      <c r="HA229" s="32"/>
      <c r="HB229" s="32"/>
      <c r="HC229" s="32"/>
      <c r="HD229" s="32"/>
      <c r="HE229" s="32"/>
      <c r="HF229" s="32"/>
      <c r="HG229" s="32"/>
      <c r="HH229" s="32"/>
      <c r="HI229" s="32"/>
      <c r="HJ229" s="32"/>
      <c r="HK229" s="32"/>
      <c r="HL229" s="32"/>
      <c r="HM229" s="32"/>
      <c r="HN229" s="32"/>
      <c r="HO229" s="32"/>
      <c r="HP229" s="32"/>
      <c r="HQ229" s="32"/>
      <c r="HR229" s="32"/>
      <c r="HS229" s="32"/>
      <c r="HT229" s="32"/>
      <c r="HU229" s="32"/>
      <c r="HV229" s="32"/>
      <c r="HW229" s="32"/>
      <c r="HX229" s="32"/>
      <c r="HY229" s="32"/>
      <c r="HZ229" s="32"/>
      <c r="IA229" s="32"/>
      <c r="IB229" s="32"/>
      <c r="IC229" s="32"/>
      <c r="ID229" s="32"/>
      <c r="IE229" s="32"/>
      <c r="IF229" s="32"/>
      <c r="IG229" s="32"/>
      <c r="IH229" s="32"/>
      <c r="II229" s="32"/>
      <c r="IJ229" s="32"/>
      <c r="IK229" s="32"/>
      <c r="IL229" s="32"/>
      <c r="IM229" s="32"/>
      <c r="IN229" s="32"/>
      <c r="IO229" s="32"/>
      <c r="IP229" s="32"/>
      <c r="IQ229" s="32"/>
      <c r="IR229" s="32"/>
      <c r="IS229" s="32"/>
      <c r="IT229" s="32"/>
      <c r="IU229" s="32"/>
      <c r="IV229" s="32"/>
    </row>
    <row r="230" spans="1:256" s="1" customFormat="1">
      <c r="A230" s="32"/>
      <c r="B230" s="28"/>
      <c r="C230" s="116"/>
      <c r="D230" s="116"/>
      <c r="E230" s="29"/>
      <c r="F230" s="105"/>
      <c r="G230" s="105"/>
      <c r="H230" s="105"/>
      <c r="I230" s="105"/>
      <c r="J230" s="105"/>
      <c r="K230" s="29"/>
      <c r="L230" s="31"/>
      <c r="M230" s="29"/>
      <c r="N230" s="31"/>
      <c r="O230" s="29"/>
      <c r="P230" s="31"/>
      <c r="Q230" s="30"/>
      <c r="R230" s="31"/>
      <c r="S230" s="30"/>
      <c r="T230" s="30"/>
      <c r="U230" s="31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  <c r="BH230" s="32"/>
      <c r="BI230" s="32"/>
      <c r="BJ230" s="32"/>
      <c r="BK230" s="32"/>
      <c r="BL230" s="32"/>
      <c r="BM230" s="32"/>
      <c r="BN230" s="32"/>
      <c r="BO230" s="32"/>
      <c r="BP230" s="32"/>
      <c r="BQ230" s="32"/>
      <c r="BR230" s="32"/>
      <c r="BS230" s="32"/>
      <c r="BT230" s="32"/>
      <c r="BU230" s="32"/>
      <c r="BV230" s="32"/>
      <c r="BW230" s="32"/>
      <c r="BX230" s="32"/>
      <c r="BY230" s="32"/>
      <c r="BZ230" s="32"/>
      <c r="CA230" s="32"/>
      <c r="CB230" s="32"/>
      <c r="CC230" s="32"/>
      <c r="CD230" s="32"/>
      <c r="CE230" s="32"/>
      <c r="CF230" s="32"/>
      <c r="CG230" s="32"/>
      <c r="CH230" s="32"/>
      <c r="CI230" s="32"/>
      <c r="CJ230" s="32"/>
      <c r="CK230" s="32"/>
      <c r="CL230" s="32"/>
      <c r="CM230" s="32"/>
      <c r="CN230" s="32"/>
      <c r="CO230" s="32"/>
      <c r="CP230" s="32"/>
      <c r="CQ230" s="32"/>
      <c r="CR230" s="32"/>
      <c r="CS230" s="32"/>
      <c r="CT230" s="32"/>
      <c r="CU230" s="32"/>
      <c r="CV230" s="32"/>
      <c r="CW230" s="32"/>
      <c r="CX230" s="32"/>
      <c r="CY230" s="32"/>
      <c r="CZ230" s="32"/>
      <c r="DA230" s="32"/>
      <c r="DB230" s="32"/>
      <c r="DC230" s="32"/>
      <c r="DD230" s="32"/>
      <c r="DE230" s="32"/>
      <c r="DF230" s="32"/>
      <c r="DG230" s="32"/>
      <c r="DH230" s="32"/>
      <c r="DI230" s="32"/>
      <c r="DJ230" s="32"/>
      <c r="DK230" s="32"/>
      <c r="DL230" s="32"/>
      <c r="DM230" s="32"/>
      <c r="DN230" s="32"/>
      <c r="DO230" s="32"/>
      <c r="DP230" s="32"/>
      <c r="DQ230" s="32"/>
      <c r="DR230" s="32"/>
      <c r="DS230" s="32"/>
      <c r="DT230" s="32"/>
      <c r="DU230" s="32"/>
      <c r="DV230" s="32"/>
      <c r="DW230" s="32"/>
      <c r="DX230" s="32"/>
      <c r="DY230" s="32"/>
      <c r="DZ230" s="32"/>
      <c r="EA230" s="32"/>
      <c r="EB230" s="32"/>
      <c r="EC230" s="32"/>
      <c r="ED230" s="32"/>
      <c r="EE230" s="32"/>
      <c r="EF230" s="32"/>
      <c r="EG230" s="32"/>
      <c r="EH230" s="32"/>
      <c r="EI230" s="32"/>
      <c r="EJ230" s="32"/>
      <c r="EK230" s="32"/>
      <c r="EL230" s="32"/>
      <c r="EM230" s="32"/>
      <c r="EN230" s="32"/>
      <c r="EO230" s="32"/>
      <c r="EP230" s="32"/>
      <c r="EQ230" s="32"/>
      <c r="ER230" s="32"/>
      <c r="ES230" s="32"/>
      <c r="ET230" s="32"/>
      <c r="EU230" s="32"/>
      <c r="EV230" s="32"/>
      <c r="EW230" s="32"/>
      <c r="EX230" s="32"/>
      <c r="EY230" s="32"/>
      <c r="EZ230" s="32"/>
      <c r="FA230" s="32"/>
      <c r="FB230" s="32"/>
      <c r="FC230" s="32"/>
      <c r="FD230" s="32"/>
      <c r="FE230" s="32"/>
      <c r="FF230" s="32"/>
      <c r="FG230" s="32"/>
      <c r="FH230" s="32"/>
      <c r="FI230" s="32"/>
      <c r="FJ230" s="32"/>
      <c r="FK230" s="32"/>
      <c r="FL230" s="32"/>
      <c r="FM230" s="32"/>
      <c r="FN230" s="32"/>
      <c r="FO230" s="32"/>
      <c r="FP230" s="32"/>
      <c r="FQ230" s="32"/>
      <c r="FR230" s="32"/>
      <c r="FS230" s="32"/>
      <c r="FT230" s="32"/>
      <c r="FU230" s="32"/>
      <c r="FV230" s="32"/>
      <c r="FW230" s="32"/>
      <c r="FX230" s="32"/>
      <c r="FY230" s="32"/>
      <c r="FZ230" s="32"/>
      <c r="GA230" s="32"/>
      <c r="GB230" s="32"/>
      <c r="GC230" s="32"/>
      <c r="GD230" s="32"/>
      <c r="GE230" s="32"/>
      <c r="GF230" s="32"/>
      <c r="GG230" s="32"/>
      <c r="GH230" s="32"/>
      <c r="GI230" s="32"/>
      <c r="GJ230" s="32"/>
      <c r="GK230" s="32"/>
      <c r="GL230" s="32"/>
      <c r="GM230" s="32"/>
      <c r="GN230" s="32"/>
      <c r="GO230" s="32"/>
      <c r="GP230" s="32"/>
      <c r="GQ230" s="32"/>
      <c r="GR230" s="32"/>
      <c r="GS230" s="32"/>
      <c r="GT230" s="32"/>
      <c r="GU230" s="32"/>
      <c r="GV230" s="32"/>
      <c r="GW230" s="32"/>
      <c r="GX230" s="32"/>
      <c r="GY230" s="32"/>
      <c r="GZ230" s="32"/>
      <c r="HA230" s="32"/>
      <c r="HB230" s="32"/>
      <c r="HC230" s="32"/>
      <c r="HD230" s="32"/>
      <c r="HE230" s="32"/>
      <c r="HF230" s="32"/>
      <c r="HG230" s="32"/>
      <c r="HH230" s="32"/>
      <c r="HI230" s="32"/>
      <c r="HJ230" s="32"/>
      <c r="HK230" s="32"/>
      <c r="HL230" s="32"/>
      <c r="HM230" s="32"/>
      <c r="HN230" s="32"/>
      <c r="HO230" s="32"/>
      <c r="HP230" s="32"/>
      <c r="HQ230" s="32"/>
      <c r="HR230" s="32"/>
      <c r="HS230" s="32"/>
      <c r="HT230" s="32"/>
      <c r="HU230" s="32"/>
      <c r="HV230" s="32"/>
      <c r="HW230" s="32"/>
      <c r="HX230" s="32"/>
      <c r="HY230" s="32"/>
      <c r="HZ230" s="32"/>
      <c r="IA230" s="32"/>
      <c r="IB230" s="32"/>
      <c r="IC230" s="32"/>
      <c r="ID230" s="32"/>
      <c r="IE230" s="32"/>
      <c r="IF230" s="32"/>
      <c r="IG230" s="32"/>
      <c r="IH230" s="32"/>
      <c r="II230" s="32"/>
      <c r="IJ230" s="32"/>
      <c r="IK230" s="32"/>
      <c r="IL230" s="32"/>
      <c r="IM230" s="32"/>
      <c r="IN230" s="32"/>
      <c r="IO230" s="32"/>
      <c r="IP230" s="32"/>
      <c r="IQ230" s="32"/>
      <c r="IR230" s="32"/>
      <c r="IS230" s="32"/>
      <c r="IT230" s="32"/>
      <c r="IU230" s="32"/>
      <c r="IV230" s="32"/>
    </row>
    <row r="231" spans="1:256" s="1" customFormat="1">
      <c r="A231" s="32"/>
      <c r="B231" s="28"/>
      <c r="C231" s="116"/>
      <c r="D231" s="116"/>
      <c r="E231" s="29"/>
      <c r="F231" s="105"/>
      <c r="G231" s="105"/>
      <c r="H231" s="105"/>
      <c r="I231" s="105"/>
      <c r="J231" s="105"/>
      <c r="K231" s="29"/>
      <c r="L231" s="31"/>
      <c r="M231" s="29"/>
      <c r="N231" s="31"/>
      <c r="O231" s="29"/>
      <c r="P231" s="31"/>
      <c r="Q231" s="30"/>
      <c r="R231" s="31"/>
      <c r="S231" s="30"/>
      <c r="T231" s="30"/>
      <c r="U231" s="31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  <c r="BH231" s="32"/>
      <c r="BI231" s="32"/>
      <c r="BJ231" s="32"/>
      <c r="BK231" s="32"/>
      <c r="BL231" s="32"/>
      <c r="BM231" s="32"/>
      <c r="BN231" s="32"/>
      <c r="BO231" s="32"/>
      <c r="BP231" s="32"/>
      <c r="BQ231" s="32"/>
      <c r="BR231" s="32"/>
      <c r="BS231" s="32"/>
      <c r="BT231" s="32"/>
      <c r="BU231" s="32"/>
      <c r="BV231" s="32"/>
      <c r="BW231" s="32"/>
      <c r="BX231" s="32"/>
      <c r="BY231" s="32"/>
      <c r="BZ231" s="32"/>
      <c r="CA231" s="32"/>
      <c r="CB231" s="32"/>
      <c r="CC231" s="32"/>
      <c r="CD231" s="32"/>
      <c r="CE231" s="32"/>
      <c r="CF231" s="32"/>
      <c r="CG231" s="32"/>
      <c r="CH231" s="32"/>
      <c r="CI231" s="32"/>
      <c r="CJ231" s="32"/>
      <c r="CK231" s="32"/>
      <c r="CL231" s="32"/>
      <c r="CM231" s="32"/>
      <c r="CN231" s="32"/>
      <c r="CO231" s="32"/>
      <c r="CP231" s="32"/>
      <c r="CQ231" s="32"/>
      <c r="CR231" s="32"/>
      <c r="CS231" s="32"/>
      <c r="CT231" s="32"/>
      <c r="CU231" s="32"/>
      <c r="CV231" s="32"/>
      <c r="CW231" s="32"/>
      <c r="CX231" s="32"/>
      <c r="CY231" s="32"/>
      <c r="CZ231" s="32"/>
      <c r="DA231" s="32"/>
      <c r="DB231" s="32"/>
      <c r="DC231" s="32"/>
      <c r="DD231" s="32"/>
      <c r="DE231" s="32"/>
      <c r="DF231" s="32"/>
      <c r="DG231" s="32"/>
      <c r="DH231" s="32"/>
      <c r="DI231" s="32"/>
      <c r="DJ231" s="32"/>
      <c r="DK231" s="32"/>
      <c r="DL231" s="32"/>
      <c r="DM231" s="32"/>
      <c r="DN231" s="32"/>
      <c r="DO231" s="32"/>
      <c r="DP231" s="32"/>
      <c r="DQ231" s="32"/>
      <c r="DR231" s="32"/>
      <c r="DS231" s="32"/>
      <c r="DT231" s="32"/>
      <c r="DU231" s="32"/>
      <c r="DV231" s="32"/>
      <c r="DW231" s="32"/>
      <c r="DX231" s="32"/>
      <c r="DY231" s="32"/>
      <c r="DZ231" s="32"/>
      <c r="EA231" s="32"/>
      <c r="EB231" s="32"/>
      <c r="EC231" s="32"/>
      <c r="ED231" s="32"/>
      <c r="EE231" s="32"/>
      <c r="EF231" s="32"/>
      <c r="EG231" s="32"/>
      <c r="EH231" s="32"/>
      <c r="EI231" s="32"/>
      <c r="EJ231" s="32"/>
      <c r="EK231" s="32"/>
      <c r="EL231" s="32"/>
      <c r="EM231" s="32"/>
      <c r="EN231" s="32"/>
      <c r="EO231" s="32"/>
      <c r="EP231" s="32"/>
      <c r="EQ231" s="32"/>
      <c r="ER231" s="32"/>
      <c r="ES231" s="32"/>
      <c r="ET231" s="32"/>
      <c r="EU231" s="32"/>
      <c r="EV231" s="32"/>
      <c r="EW231" s="32"/>
      <c r="EX231" s="32"/>
      <c r="EY231" s="32"/>
      <c r="EZ231" s="32"/>
      <c r="FA231" s="32"/>
      <c r="FB231" s="32"/>
      <c r="FC231" s="32"/>
      <c r="FD231" s="32"/>
      <c r="FE231" s="32"/>
      <c r="FF231" s="32"/>
      <c r="FG231" s="32"/>
      <c r="FH231" s="32"/>
      <c r="FI231" s="32"/>
      <c r="FJ231" s="32"/>
      <c r="FK231" s="32"/>
      <c r="FL231" s="32"/>
      <c r="FM231" s="32"/>
      <c r="FN231" s="32"/>
      <c r="FO231" s="32"/>
      <c r="FP231" s="32"/>
      <c r="FQ231" s="32"/>
      <c r="FR231" s="32"/>
      <c r="FS231" s="32"/>
      <c r="FT231" s="32"/>
      <c r="FU231" s="32"/>
      <c r="FV231" s="32"/>
      <c r="FW231" s="32"/>
      <c r="FX231" s="32"/>
      <c r="FY231" s="32"/>
      <c r="FZ231" s="32"/>
      <c r="GA231" s="32"/>
      <c r="GB231" s="32"/>
      <c r="GC231" s="32"/>
      <c r="GD231" s="32"/>
      <c r="GE231" s="32"/>
      <c r="GF231" s="32"/>
      <c r="GG231" s="32"/>
      <c r="GH231" s="32"/>
      <c r="GI231" s="32"/>
      <c r="GJ231" s="32"/>
      <c r="GK231" s="32"/>
      <c r="GL231" s="32"/>
      <c r="GM231" s="32"/>
      <c r="GN231" s="32"/>
      <c r="GO231" s="32"/>
      <c r="GP231" s="32"/>
      <c r="GQ231" s="32"/>
      <c r="GR231" s="32"/>
      <c r="GS231" s="32"/>
      <c r="GT231" s="32"/>
      <c r="GU231" s="32"/>
      <c r="GV231" s="32"/>
      <c r="GW231" s="32"/>
      <c r="GX231" s="32"/>
      <c r="GY231" s="32"/>
      <c r="GZ231" s="32"/>
      <c r="HA231" s="32"/>
      <c r="HB231" s="32"/>
      <c r="HC231" s="32"/>
      <c r="HD231" s="32"/>
      <c r="HE231" s="32"/>
      <c r="HF231" s="32"/>
      <c r="HG231" s="32"/>
      <c r="HH231" s="32"/>
      <c r="HI231" s="32"/>
      <c r="HJ231" s="32"/>
      <c r="HK231" s="32"/>
      <c r="HL231" s="32"/>
      <c r="HM231" s="32"/>
      <c r="HN231" s="32"/>
      <c r="HO231" s="32"/>
      <c r="HP231" s="32"/>
      <c r="HQ231" s="32"/>
      <c r="HR231" s="32"/>
      <c r="HS231" s="32"/>
      <c r="HT231" s="32"/>
      <c r="HU231" s="32"/>
      <c r="HV231" s="32"/>
      <c r="HW231" s="32"/>
      <c r="HX231" s="32"/>
      <c r="HY231" s="32"/>
      <c r="HZ231" s="32"/>
      <c r="IA231" s="32"/>
      <c r="IB231" s="32"/>
      <c r="IC231" s="32"/>
      <c r="ID231" s="32"/>
      <c r="IE231" s="32"/>
      <c r="IF231" s="32"/>
      <c r="IG231" s="32"/>
      <c r="IH231" s="32"/>
      <c r="II231" s="32"/>
      <c r="IJ231" s="32"/>
      <c r="IK231" s="32"/>
      <c r="IL231" s="32"/>
      <c r="IM231" s="32"/>
      <c r="IN231" s="32"/>
      <c r="IO231" s="32"/>
      <c r="IP231" s="32"/>
      <c r="IQ231" s="32"/>
      <c r="IR231" s="32"/>
      <c r="IS231" s="32"/>
      <c r="IT231" s="32"/>
      <c r="IU231" s="32"/>
      <c r="IV231" s="32"/>
    </row>
    <row r="232" spans="1:256" s="1" customFormat="1">
      <c r="A232" s="32"/>
      <c r="B232" s="28"/>
      <c r="C232" s="116"/>
      <c r="D232" s="116"/>
      <c r="E232" s="29"/>
      <c r="F232" s="105"/>
      <c r="G232" s="105"/>
      <c r="H232" s="105"/>
      <c r="I232" s="105"/>
      <c r="J232" s="105"/>
      <c r="K232" s="29"/>
      <c r="L232" s="31"/>
      <c r="M232" s="29"/>
      <c r="N232" s="31"/>
      <c r="O232" s="29"/>
      <c r="P232" s="31"/>
      <c r="Q232" s="30"/>
      <c r="R232" s="31"/>
      <c r="S232" s="30"/>
      <c r="T232" s="30"/>
      <c r="U232" s="31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  <c r="BH232" s="32"/>
      <c r="BI232" s="32"/>
      <c r="BJ232" s="32"/>
      <c r="BK232" s="32"/>
      <c r="BL232" s="32"/>
      <c r="BM232" s="32"/>
      <c r="BN232" s="32"/>
      <c r="BO232" s="32"/>
      <c r="BP232" s="32"/>
      <c r="BQ232" s="32"/>
      <c r="BR232" s="32"/>
      <c r="BS232" s="32"/>
      <c r="BT232" s="32"/>
      <c r="BU232" s="32"/>
      <c r="BV232" s="32"/>
      <c r="BW232" s="32"/>
      <c r="BX232" s="32"/>
      <c r="BY232" s="32"/>
      <c r="BZ232" s="32"/>
      <c r="CA232" s="32"/>
      <c r="CB232" s="32"/>
      <c r="CC232" s="32"/>
      <c r="CD232" s="32"/>
      <c r="CE232" s="32"/>
      <c r="CF232" s="32"/>
      <c r="CG232" s="32"/>
      <c r="CH232" s="32"/>
      <c r="CI232" s="32"/>
      <c r="CJ232" s="32"/>
      <c r="CK232" s="32"/>
      <c r="CL232" s="32"/>
      <c r="CM232" s="32"/>
      <c r="CN232" s="32"/>
      <c r="CO232" s="32"/>
      <c r="CP232" s="32"/>
      <c r="CQ232" s="32"/>
      <c r="CR232" s="32"/>
      <c r="CS232" s="32"/>
      <c r="CT232" s="32"/>
      <c r="CU232" s="32"/>
      <c r="CV232" s="32"/>
      <c r="CW232" s="32"/>
      <c r="CX232" s="32"/>
      <c r="CY232" s="32"/>
      <c r="CZ232" s="32"/>
      <c r="DA232" s="32"/>
      <c r="DB232" s="32"/>
      <c r="DC232" s="32"/>
      <c r="DD232" s="32"/>
      <c r="DE232" s="32"/>
      <c r="DF232" s="32"/>
      <c r="DG232" s="32"/>
      <c r="DH232" s="32"/>
      <c r="DI232" s="32"/>
      <c r="DJ232" s="32"/>
      <c r="DK232" s="32"/>
      <c r="DL232" s="32"/>
      <c r="DM232" s="32"/>
      <c r="DN232" s="32"/>
      <c r="DO232" s="32"/>
      <c r="DP232" s="32"/>
      <c r="DQ232" s="32"/>
      <c r="DR232" s="32"/>
      <c r="DS232" s="32"/>
      <c r="DT232" s="32"/>
      <c r="DU232" s="32"/>
      <c r="DV232" s="32"/>
      <c r="DW232" s="32"/>
      <c r="DX232" s="32"/>
      <c r="DY232" s="32"/>
      <c r="DZ232" s="32"/>
      <c r="EA232" s="32"/>
      <c r="EB232" s="32"/>
      <c r="EC232" s="32"/>
      <c r="ED232" s="32"/>
      <c r="EE232" s="32"/>
      <c r="EF232" s="32"/>
      <c r="EG232" s="32"/>
      <c r="EH232" s="32"/>
      <c r="EI232" s="32"/>
      <c r="EJ232" s="32"/>
      <c r="EK232" s="32"/>
      <c r="EL232" s="32"/>
      <c r="EM232" s="32"/>
      <c r="EN232" s="32"/>
      <c r="EO232" s="32"/>
      <c r="EP232" s="32"/>
      <c r="EQ232" s="32"/>
      <c r="ER232" s="32"/>
      <c r="ES232" s="32"/>
      <c r="ET232" s="32"/>
      <c r="EU232" s="32"/>
      <c r="EV232" s="32"/>
      <c r="EW232" s="32"/>
      <c r="EX232" s="32"/>
      <c r="EY232" s="32"/>
      <c r="EZ232" s="32"/>
      <c r="FA232" s="32"/>
      <c r="FB232" s="32"/>
      <c r="FC232" s="32"/>
      <c r="FD232" s="32"/>
      <c r="FE232" s="32"/>
      <c r="FF232" s="32"/>
      <c r="FG232" s="32"/>
      <c r="FH232" s="32"/>
      <c r="FI232" s="32"/>
      <c r="FJ232" s="32"/>
      <c r="FK232" s="32"/>
      <c r="FL232" s="32"/>
      <c r="FM232" s="32"/>
      <c r="FN232" s="32"/>
      <c r="FO232" s="32"/>
      <c r="FP232" s="32"/>
      <c r="FQ232" s="32"/>
      <c r="FR232" s="32"/>
      <c r="FS232" s="32"/>
      <c r="FT232" s="32"/>
      <c r="FU232" s="32"/>
      <c r="FV232" s="32"/>
      <c r="FW232" s="32"/>
      <c r="FX232" s="32"/>
      <c r="FY232" s="32"/>
      <c r="FZ232" s="32"/>
      <c r="GA232" s="32"/>
      <c r="GB232" s="32"/>
      <c r="GC232" s="32"/>
      <c r="GD232" s="32"/>
      <c r="GE232" s="32"/>
      <c r="GF232" s="32"/>
      <c r="GG232" s="32"/>
      <c r="GH232" s="32"/>
      <c r="GI232" s="32"/>
      <c r="GJ232" s="32"/>
      <c r="GK232" s="32"/>
      <c r="GL232" s="32"/>
      <c r="GM232" s="32"/>
      <c r="GN232" s="32"/>
      <c r="GO232" s="32"/>
      <c r="GP232" s="32"/>
      <c r="GQ232" s="32"/>
      <c r="GR232" s="32"/>
      <c r="GS232" s="32"/>
      <c r="GT232" s="32"/>
      <c r="GU232" s="32"/>
      <c r="GV232" s="32"/>
      <c r="GW232" s="32"/>
      <c r="GX232" s="32"/>
      <c r="GY232" s="32"/>
      <c r="GZ232" s="32"/>
      <c r="HA232" s="32"/>
      <c r="HB232" s="32"/>
      <c r="HC232" s="32"/>
      <c r="HD232" s="32"/>
      <c r="HE232" s="32"/>
      <c r="HF232" s="32"/>
      <c r="HG232" s="32"/>
      <c r="HH232" s="32"/>
      <c r="HI232" s="32"/>
      <c r="HJ232" s="32"/>
      <c r="HK232" s="32"/>
      <c r="HL232" s="32"/>
      <c r="HM232" s="32"/>
      <c r="HN232" s="32"/>
      <c r="HO232" s="32"/>
      <c r="HP232" s="32"/>
      <c r="HQ232" s="32"/>
      <c r="HR232" s="32"/>
      <c r="HS232" s="32"/>
      <c r="HT232" s="32"/>
      <c r="HU232" s="32"/>
      <c r="HV232" s="32"/>
      <c r="HW232" s="32"/>
      <c r="HX232" s="32"/>
      <c r="HY232" s="32"/>
      <c r="HZ232" s="32"/>
      <c r="IA232" s="32"/>
      <c r="IB232" s="32"/>
      <c r="IC232" s="32"/>
      <c r="ID232" s="32"/>
      <c r="IE232" s="32"/>
      <c r="IF232" s="32"/>
      <c r="IG232" s="32"/>
      <c r="IH232" s="32"/>
      <c r="II232" s="32"/>
      <c r="IJ232" s="32"/>
      <c r="IK232" s="32"/>
      <c r="IL232" s="32"/>
      <c r="IM232" s="32"/>
      <c r="IN232" s="32"/>
      <c r="IO232" s="32"/>
      <c r="IP232" s="32"/>
      <c r="IQ232" s="32"/>
      <c r="IR232" s="32"/>
      <c r="IS232" s="32"/>
      <c r="IT232" s="32"/>
      <c r="IU232" s="32"/>
      <c r="IV232" s="32"/>
    </row>
    <row r="233" spans="1:256" s="1" customFormat="1">
      <c r="A233" s="32"/>
      <c r="B233" s="28"/>
      <c r="C233" s="116"/>
      <c r="D233" s="116"/>
      <c r="E233" s="29"/>
      <c r="F233" s="105"/>
      <c r="G233" s="105"/>
      <c r="H233" s="105"/>
      <c r="I233" s="105"/>
      <c r="J233" s="105"/>
      <c r="K233" s="29"/>
      <c r="L233" s="31"/>
      <c r="M233" s="29"/>
      <c r="N233" s="31"/>
      <c r="O233" s="29"/>
      <c r="P233" s="31"/>
      <c r="Q233" s="30"/>
      <c r="R233" s="31"/>
      <c r="S233" s="30"/>
      <c r="T233" s="30"/>
      <c r="U233" s="31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  <c r="BH233" s="32"/>
      <c r="BI233" s="32"/>
      <c r="BJ233" s="32"/>
      <c r="BK233" s="32"/>
      <c r="BL233" s="32"/>
      <c r="BM233" s="32"/>
      <c r="BN233" s="32"/>
      <c r="BO233" s="32"/>
      <c r="BP233" s="32"/>
      <c r="BQ233" s="32"/>
      <c r="BR233" s="32"/>
      <c r="BS233" s="32"/>
      <c r="BT233" s="32"/>
      <c r="BU233" s="32"/>
      <c r="BV233" s="32"/>
      <c r="BW233" s="32"/>
      <c r="BX233" s="32"/>
      <c r="BY233" s="32"/>
      <c r="BZ233" s="32"/>
      <c r="CA233" s="32"/>
      <c r="CB233" s="32"/>
      <c r="CC233" s="32"/>
      <c r="CD233" s="32"/>
      <c r="CE233" s="32"/>
      <c r="CF233" s="32"/>
      <c r="CG233" s="32"/>
      <c r="CH233" s="32"/>
      <c r="CI233" s="32"/>
      <c r="CJ233" s="32"/>
      <c r="CK233" s="32"/>
      <c r="CL233" s="32"/>
      <c r="CM233" s="32"/>
      <c r="CN233" s="32"/>
      <c r="CO233" s="32"/>
      <c r="CP233" s="32"/>
      <c r="CQ233" s="32"/>
      <c r="CR233" s="32"/>
      <c r="CS233" s="32"/>
      <c r="CT233" s="32"/>
      <c r="CU233" s="32"/>
      <c r="CV233" s="32"/>
      <c r="CW233" s="32"/>
      <c r="CX233" s="32"/>
      <c r="CY233" s="32"/>
      <c r="CZ233" s="32"/>
      <c r="DA233" s="32"/>
      <c r="DB233" s="32"/>
      <c r="DC233" s="32"/>
      <c r="DD233" s="32"/>
      <c r="DE233" s="32"/>
      <c r="DF233" s="32"/>
      <c r="DG233" s="32"/>
      <c r="DH233" s="32"/>
      <c r="DI233" s="32"/>
      <c r="DJ233" s="32"/>
      <c r="DK233" s="32"/>
      <c r="DL233" s="32"/>
      <c r="DM233" s="32"/>
      <c r="DN233" s="32"/>
      <c r="DO233" s="32"/>
      <c r="DP233" s="32"/>
      <c r="DQ233" s="32"/>
      <c r="DR233" s="32"/>
      <c r="DS233" s="32"/>
      <c r="DT233" s="32"/>
      <c r="DU233" s="32"/>
      <c r="DV233" s="32"/>
      <c r="DW233" s="32"/>
      <c r="DX233" s="32"/>
      <c r="DY233" s="32"/>
      <c r="DZ233" s="32"/>
      <c r="EA233" s="32"/>
      <c r="EB233" s="32"/>
      <c r="EC233" s="32"/>
      <c r="ED233" s="32"/>
      <c r="EE233" s="32"/>
      <c r="EF233" s="32"/>
      <c r="EG233" s="32"/>
      <c r="EH233" s="32"/>
      <c r="EI233" s="32"/>
      <c r="EJ233" s="32"/>
      <c r="EK233" s="32"/>
      <c r="EL233" s="32"/>
      <c r="EM233" s="32"/>
      <c r="EN233" s="32"/>
      <c r="EO233" s="32"/>
      <c r="EP233" s="32"/>
      <c r="EQ233" s="32"/>
      <c r="ER233" s="32"/>
      <c r="ES233" s="32"/>
      <c r="ET233" s="32"/>
      <c r="EU233" s="32"/>
      <c r="EV233" s="32"/>
      <c r="EW233" s="32"/>
      <c r="EX233" s="32"/>
      <c r="EY233" s="32"/>
      <c r="EZ233" s="32"/>
      <c r="FA233" s="32"/>
      <c r="FB233" s="32"/>
      <c r="FC233" s="32"/>
      <c r="FD233" s="32"/>
      <c r="FE233" s="32"/>
      <c r="FF233" s="32"/>
      <c r="FG233" s="32"/>
      <c r="FH233" s="32"/>
      <c r="FI233" s="32"/>
      <c r="FJ233" s="32"/>
      <c r="FK233" s="32"/>
      <c r="FL233" s="32"/>
      <c r="FM233" s="32"/>
      <c r="FN233" s="32"/>
      <c r="FO233" s="32"/>
      <c r="FP233" s="32"/>
      <c r="FQ233" s="32"/>
      <c r="FR233" s="32"/>
      <c r="FS233" s="32"/>
      <c r="FT233" s="32"/>
      <c r="FU233" s="32"/>
      <c r="FV233" s="32"/>
      <c r="FW233" s="32"/>
      <c r="FX233" s="32"/>
      <c r="FY233" s="32"/>
      <c r="FZ233" s="32"/>
      <c r="GA233" s="32"/>
      <c r="GB233" s="32"/>
      <c r="GC233" s="32"/>
      <c r="GD233" s="32"/>
      <c r="GE233" s="32"/>
      <c r="GF233" s="32"/>
      <c r="GG233" s="32"/>
      <c r="GH233" s="32"/>
      <c r="GI233" s="32"/>
      <c r="GJ233" s="32"/>
      <c r="GK233" s="32"/>
      <c r="GL233" s="32"/>
      <c r="GM233" s="32"/>
      <c r="GN233" s="32"/>
      <c r="GO233" s="32"/>
      <c r="GP233" s="32"/>
      <c r="GQ233" s="32"/>
      <c r="GR233" s="32"/>
      <c r="GS233" s="32"/>
      <c r="GT233" s="32"/>
      <c r="GU233" s="32"/>
      <c r="GV233" s="32"/>
      <c r="GW233" s="32"/>
      <c r="GX233" s="32"/>
      <c r="GY233" s="32"/>
      <c r="GZ233" s="32"/>
      <c r="HA233" s="32"/>
      <c r="HB233" s="32"/>
      <c r="HC233" s="32"/>
      <c r="HD233" s="32"/>
      <c r="HE233" s="32"/>
      <c r="HF233" s="32"/>
      <c r="HG233" s="32"/>
      <c r="HH233" s="32"/>
      <c r="HI233" s="32"/>
      <c r="HJ233" s="32"/>
      <c r="HK233" s="32"/>
      <c r="HL233" s="32"/>
      <c r="HM233" s="32"/>
      <c r="HN233" s="32"/>
      <c r="HO233" s="32"/>
      <c r="HP233" s="32"/>
      <c r="HQ233" s="32"/>
      <c r="HR233" s="32"/>
      <c r="HS233" s="32"/>
      <c r="HT233" s="32"/>
      <c r="HU233" s="32"/>
      <c r="HV233" s="32"/>
      <c r="HW233" s="32"/>
      <c r="HX233" s="32"/>
      <c r="HY233" s="32"/>
      <c r="HZ233" s="32"/>
      <c r="IA233" s="32"/>
      <c r="IB233" s="32"/>
      <c r="IC233" s="32"/>
      <c r="ID233" s="32"/>
      <c r="IE233" s="32"/>
      <c r="IF233" s="32"/>
      <c r="IG233" s="32"/>
      <c r="IH233" s="32"/>
      <c r="II233" s="32"/>
      <c r="IJ233" s="32"/>
      <c r="IK233" s="32"/>
      <c r="IL233" s="32"/>
      <c r="IM233" s="32"/>
      <c r="IN233" s="32"/>
      <c r="IO233" s="32"/>
      <c r="IP233" s="32"/>
      <c r="IQ233" s="32"/>
      <c r="IR233" s="32"/>
      <c r="IS233" s="32"/>
      <c r="IT233" s="32"/>
      <c r="IU233" s="32"/>
      <c r="IV233" s="32"/>
    </row>
    <row r="234" spans="1:256" s="1" customFormat="1">
      <c r="A234" s="32"/>
      <c r="B234" s="28"/>
      <c r="C234" s="116"/>
      <c r="D234" s="116"/>
      <c r="E234" s="29"/>
      <c r="F234" s="105"/>
      <c r="G234" s="105"/>
      <c r="H234" s="105"/>
      <c r="I234" s="105"/>
      <c r="J234" s="105"/>
      <c r="K234" s="29"/>
      <c r="L234" s="31"/>
      <c r="M234" s="29"/>
      <c r="N234" s="31"/>
      <c r="O234" s="29"/>
      <c r="P234" s="31"/>
      <c r="Q234" s="30"/>
      <c r="R234" s="31"/>
      <c r="S234" s="30"/>
      <c r="T234" s="30"/>
      <c r="U234" s="31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  <c r="BH234" s="32"/>
      <c r="BI234" s="32"/>
      <c r="BJ234" s="32"/>
      <c r="BK234" s="32"/>
      <c r="BL234" s="32"/>
      <c r="BM234" s="32"/>
      <c r="BN234" s="32"/>
      <c r="BO234" s="32"/>
      <c r="BP234" s="32"/>
      <c r="BQ234" s="32"/>
      <c r="BR234" s="32"/>
      <c r="BS234" s="32"/>
      <c r="BT234" s="32"/>
      <c r="BU234" s="32"/>
      <c r="BV234" s="32"/>
      <c r="BW234" s="32"/>
      <c r="BX234" s="32"/>
      <c r="BY234" s="32"/>
      <c r="BZ234" s="32"/>
      <c r="CA234" s="32"/>
      <c r="CB234" s="32"/>
      <c r="CC234" s="32"/>
      <c r="CD234" s="32"/>
      <c r="CE234" s="32"/>
      <c r="CF234" s="32"/>
      <c r="CG234" s="32"/>
      <c r="CH234" s="32"/>
      <c r="CI234" s="32"/>
      <c r="CJ234" s="32"/>
      <c r="CK234" s="32"/>
      <c r="CL234" s="32"/>
      <c r="CM234" s="32"/>
      <c r="CN234" s="32"/>
      <c r="CO234" s="32"/>
      <c r="CP234" s="32"/>
      <c r="CQ234" s="32"/>
      <c r="CR234" s="32"/>
      <c r="CS234" s="32"/>
      <c r="CT234" s="32"/>
      <c r="CU234" s="32"/>
      <c r="CV234" s="32"/>
      <c r="CW234" s="32"/>
      <c r="CX234" s="32"/>
      <c r="CY234" s="32"/>
      <c r="CZ234" s="32"/>
      <c r="DA234" s="32"/>
      <c r="DB234" s="32"/>
      <c r="DC234" s="32"/>
      <c r="DD234" s="32"/>
      <c r="DE234" s="32"/>
      <c r="DF234" s="32"/>
      <c r="DG234" s="32"/>
      <c r="DH234" s="32"/>
      <c r="DI234" s="32"/>
      <c r="DJ234" s="32"/>
      <c r="DK234" s="32"/>
      <c r="DL234" s="32"/>
      <c r="DM234" s="32"/>
      <c r="DN234" s="32"/>
      <c r="DO234" s="32"/>
      <c r="DP234" s="32"/>
      <c r="DQ234" s="32"/>
      <c r="DR234" s="32"/>
      <c r="DS234" s="32"/>
      <c r="DT234" s="32"/>
      <c r="DU234" s="32"/>
      <c r="DV234" s="32"/>
      <c r="DW234" s="32"/>
      <c r="DX234" s="32"/>
      <c r="DY234" s="32"/>
      <c r="DZ234" s="32"/>
      <c r="EA234" s="32"/>
      <c r="EB234" s="32"/>
      <c r="EC234" s="32"/>
      <c r="ED234" s="32"/>
      <c r="EE234" s="32"/>
      <c r="EF234" s="32"/>
      <c r="EG234" s="32"/>
      <c r="EH234" s="32"/>
      <c r="EI234" s="32"/>
      <c r="EJ234" s="32"/>
      <c r="EK234" s="32"/>
      <c r="EL234" s="32"/>
      <c r="EM234" s="32"/>
      <c r="EN234" s="32"/>
      <c r="EO234" s="32"/>
      <c r="EP234" s="32"/>
      <c r="EQ234" s="32"/>
      <c r="ER234" s="32"/>
      <c r="ES234" s="32"/>
      <c r="ET234" s="32"/>
      <c r="EU234" s="32"/>
      <c r="EV234" s="32"/>
      <c r="EW234" s="32"/>
      <c r="EX234" s="32"/>
      <c r="EY234" s="32"/>
      <c r="EZ234" s="32"/>
      <c r="FA234" s="32"/>
      <c r="FB234" s="32"/>
      <c r="FC234" s="32"/>
      <c r="FD234" s="32"/>
      <c r="FE234" s="32"/>
      <c r="FF234" s="32"/>
      <c r="FG234" s="32"/>
      <c r="FH234" s="32"/>
      <c r="FI234" s="32"/>
      <c r="FJ234" s="32"/>
      <c r="FK234" s="32"/>
      <c r="FL234" s="32"/>
      <c r="FM234" s="32"/>
      <c r="FN234" s="32"/>
      <c r="FO234" s="32"/>
      <c r="FP234" s="32"/>
      <c r="FQ234" s="32"/>
      <c r="FR234" s="32"/>
      <c r="FS234" s="32"/>
      <c r="FT234" s="32"/>
      <c r="FU234" s="32"/>
      <c r="FV234" s="32"/>
      <c r="FW234" s="32"/>
      <c r="FX234" s="32"/>
      <c r="FY234" s="32"/>
      <c r="FZ234" s="32"/>
      <c r="GA234" s="32"/>
      <c r="GB234" s="32"/>
      <c r="GC234" s="32"/>
      <c r="GD234" s="32"/>
      <c r="GE234" s="32"/>
      <c r="GF234" s="32"/>
      <c r="GG234" s="32"/>
      <c r="GH234" s="32"/>
      <c r="GI234" s="32"/>
      <c r="GJ234" s="32"/>
      <c r="GK234" s="32"/>
      <c r="GL234" s="32"/>
      <c r="GM234" s="32"/>
      <c r="GN234" s="32"/>
      <c r="GO234" s="32"/>
      <c r="GP234" s="32"/>
      <c r="GQ234" s="32"/>
      <c r="GR234" s="32"/>
      <c r="GS234" s="32"/>
      <c r="GT234" s="32"/>
      <c r="GU234" s="32"/>
      <c r="GV234" s="32"/>
      <c r="GW234" s="32"/>
      <c r="GX234" s="32"/>
      <c r="GY234" s="32"/>
      <c r="GZ234" s="32"/>
      <c r="HA234" s="32"/>
      <c r="HB234" s="32"/>
      <c r="HC234" s="32"/>
      <c r="HD234" s="32"/>
      <c r="HE234" s="32"/>
      <c r="HF234" s="32"/>
      <c r="HG234" s="32"/>
      <c r="HH234" s="32"/>
      <c r="HI234" s="32"/>
      <c r="HJ234" s="32"/>
      <c r="HK234" s="32"/>
      <c r="HL234" s="32"/>
      <c r="HM234" s="32"/>
      <c r="HN234" s="32"/>
      <c r="HO234" s="32"/>
      <c r="HP234" s="32"/>
      <c r="HQ234" s="32"/>
      <c r="HR234" s="32"/>
      <c r="HS234" s="32"/>
      <c r="HT234" s="32"/>
      <c r="HU234" s="32"/>
      <c r="HV234" s="32"/>
      <c r="HW234" s="32"/>
      <c r="HX234" s="32"/>
      <c r="HY234" s="32"/>
      <c r="HZ234" s="32"/>
      <c r="IA234" s="32"/>
      <c r="IB234" s="32"/>
      <c r="IC234" s="32"/>
      <c r="ID234" s="32"/>
      <c r="IE234" s="32"/>
      <c r="IF234" s="32"/>
      <c r="IG234" s="32"/>
      <c r="IH234" s="32"/>
      <c r="II234" s="32"/>
      <c r="IJ234" s="32"/>
      <c r="IK234" s="32"/>
      <c r="IL234" s="32"/>
      <c r="IM234" s="32"/>
      <c r="IN234" s="32"/>
      <c r="IO234" s="32"/>
      <c r="IP234" s="32"/>
      <c r="IQ234" s="32"/>
      <c r="IR234" s="32"/>
      <c r="IS234" s="32"/>
      <c r="IT234" s="32"/>
      <c r="IU234" s="32"/>
      <c r="IV234" s="32"/>
    </row>
    <row r="235" spans="1:256" s="1" customFormat="1">
      <c r="A235" s="32"/>
      <c r="B235" s="28"/>
      <c r="C235" s="116"/>
      <c r="D235" s="116"/>
      <c r="E235" s="29"/>
      <c r="F235" s="105"/>
      <c r="G235" s="105"/>
      <c r="H235" s="105"/>
      <c r="I235" s="105"/>
      <c r="J235" s="105"/>
      <c r="K235" s="29"/>
      <c r="L235" s="31"/>
      <c r="M235" s="29"/>
      <c r="N235" s="31"/>
      <c r="O235" s="29"/>
      <c r="P235" s="31"/>
      <c r="Q235" s="30"/>
      <c r="R235" s="31"/>
      <c r="S235" s="30"/>
      <c r="T235" s="30"/>
      <c r="U235" s="31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  <c r="BH235" s="32"/>
      <c r="BI235" s="32"/>
      <c r="BJ235" s="32"/>
      <c r="BK235" s="32"/>
      <c r="BL235" s="32"/>
      <c r="BM235" s="32"/>
      <c r="BN235" s="32"/>
      <c r="BO235" s="32"/>
      <c r="BP235" s="32"/>
      <c r="BQ235" s="32"/>
      <c r="BR235" s="32"/>
      <c r="BS235" s="32"/>
      <c r="BT235" s="32"/>
      <c r="BU235" s="32"/>
      <c r="BV235" s="32"/>
      <c r="BW235" s="32"/>
      <c r="BX235" s="32"/>
      <c r="BY235" s="32"/>
      <c r="BZ235" s="32"/>
      <c r="CA235" s="32"/>
      <c r="CB235" s="32"/>
      <c r="CC235" s="32"/>
      <c r="CD235" s="32"/>
      <c r="CE235" s="32"/>
      <c r="CF235" s="32"/>
      <c r="CG235" s="32"/>
      <c r="CH235" s="32"/>
      <c r="CI235" s="32"/>
      <c r="CJ235" s="32"/>
      <c r="CK235" s="32"/>
      <c r="CL235" s="32"/>
      <c r="CM235" s="32"/>
      <c r="CN235" s="32"/>
      <c r="CO235" s="32"/>
      <c r="CP235" s="32"/>
      <c r="CQ235" s="32"/>
      <c r="CR235" s="32"/>
      <c r="CS235" s="32"/>
      <c r="CT235" s="32"/>
      <c r="CU235" s="32"/>
      <c r="CV235" s="32"/>
      <c r="CW235" s="32"/>
      <c r="CX235" s="32"/>
      <c r="CY235" s="32"/>
      <c r="CZ235" s="32"/>
      <c r="DA235" s="32"/>
      <c r="DB235" s="32"/>
      <c r="DC235" s="32"/>
      <c r="DD235" s="32"/>
      <c r="DE235" s="32"/>
      <c r="DF235" s="32"/>
      <c r="DG235" s="32"/>
      <c r="DH235" s="32"/>
      <c r="DI235" s="32"/>
      <c r="DJ235" s="32"/>
      <c r="DK235" s="32"/>
      <c r="DL235" s="32"/>
      <c r="DM235" s="32"/>
      <c r="DN235" s="32"/>
      <c r="DO235" s="32"/>
      <c r="DP235" s="32"/>
      <c r="DQ235" s="32"/>
      <c r="DR235" s="32"/>
      <c r="DS235" s="32"/>
      <c r="DT235" s="32"/>
      <c r="DU235" s="32"/>
      <c r="DV235" s="32"/>
      <c r="DW235" s="32"/>
      <c r="DX235" s="32"/>
      <c r="DY235" s="32"/>
      <c r="DZ235" s="32"/>
      <c r="EA235" s="32"/>
      <c r="EB235" s="32"/>
      <c r="EC235" s="32"/>
      <c r="ED235" s="32"/>
      <c r="EE235" s="32"/>
      <c r="EF235" s="32"/>
      <c r="EG235" s="32"/>
      <c r="EH235" s="32"/>
      <c r="EI235" s="32"/>
      <c r="EJ235" s="32"/>
      <c r="EK235" s="32"/>
      <c r="EL235" s="32"/>
      <c r="EM235" s="32"/>
      <c r="EN235" s="32"/>
      <c r="EO235" s="32"/>
      <c r="EP235" s="32"/>
      <c r="EQ235" s="32"/>
      <c r="ER235" s="32"/>
      <c r="ES235" s="32"/>
      <c r="ET235" s="32"/>
      <c r="EU235" s="32"/>
      <c r="EV235" s="32"/>
      <c r="EW235" s="32"/>
      <c r="EX235" s="32"/>
      <c r="EY235" s="32"/>
      <c r="EZ235" s="32"/>
      <c r="FA235" s="32"/>
      <c r="FB235" s="32"/>
      <c r="FC235" s="32"/>
      <c r="FD235" s="32"/>
      <c r="FE235" s="32"/>
      <c r="FF235" s="32"/>
      <c r="FG235" s="32"/>
      <c r="FH235" s="32"/>
      <c r="FI235" s="32"/>
      <c r="FJ235" s="32"/>
      <c r="FK235" s="32"/>
      <c r="FL235" s="32"/>
      <c r="FM235" s="32"/>
      <c r="FN235" s="32"/>
      <c r="FO235" s="32"/>
      <c r="FP235" s="32"/>
      <c r="FQ235" s="32"/>
      <c r="FR235" s="32"/>
      <c r="FS235" s="32"/>
      <c r="FT235" s="32"/>
      <c r="FU235" s="32"/>
      <c r="FV235" s="32"/>
      <c r="FW235" s="32"/>
      <c r="FX235" s="32"/>
      <c r="FY235" s="32"/>
      <c r="FZ235" s="32"/>
      <c r="GA235" s="32"/>
      <c r="GB235" s="32"/>
      <c r="GC235" s="32"/>
      <c r="GD235" s="32"/>
      <c r="GE235" s="32"/>
      <c r="GF235" s="32"/>
      <c r="GG235" s="32"/>
      <c r="GH235" s="32"/>
      <c r="GI235" s="32"/>
      <c r="GJ235" s="32"/>
      <c r="GK235" s="32"/>
      <c r="GL235" s="32"/>
      <c r="GM235" s="32"/>
      <c r="GN235" s="32"/>
      <c r="GO235" s="32"/>
      <c r="GP235" s="32"/>
      <c r="GQ235" s="32"/>
      <c r="GR235" s="32"/>
      <c r="GS235" s="32"/>
      <c r="GT235" s="32"/>
      <c r="GU235" s="32"/>
      <c r="GV235" s="32"/>
      <c r="GW235" s="32"/>
      <c r="GX235" s="32"/>
      <c r="GY235" s="32"/>
      <c r="GZ235" s="32"/>
      <c r="HA235" s="32"/>
      <c r="HB235" s="32"/>
      <c r="HC235" s="32"/>
      <c r="HD235" s="32"/>
      <c r="HE235" s="32"/>
      <c r="HF235" s="32"/>
      <c r="HG235" s="32"/>
      <c r="HH235" s="32"/>
      <c r="HI235" s="32"/>
      <c r="HJ235" s="32"/>
      <c r="HK235" s="32"/>
      <c r="HL235" s="32"/>
      <c r="HM235" s="32"/>
      <c r="HN235" s="32"/>
      <c r="HO235" s="32"/>
      <c r="HP235" s="32"/>
      <c r="HQ235" s="32"/>
      <c r="HR235" s="32"/>
      <c r="HS235" s="32"/>
      <c r="HT235" s="32"/>
      <c r="HU235" s="32"/>
      <c r="HV235" s="32"/>
      <c r="HW235" s="32"/>
      <c r="HX235" s="32"/>
      <c r="HY235" s="32"/>
      <c r="HZ235" s="32"/>
      <c r="IA235" s="32"/>
      <c r="IB235" s="32"/>
      <c r="IC235" s="32"/>
      <c r="ID235" s="32"/>
      <c r="IE235" s="32"/>
      <c r="IF235" s="32"/>
      <c r="IG235" s="32"/>
      <c r="IH235" s="32"/>
      <c r="II235" s="32"/>
      <c r="IJ235" s="32"/>
      <c r="IK235" s="32"/>
      <c r="IL235" s="32"/>
      <c r="IM235" s="32"/>
      <c r="IN235" s="32"/>
      <c r="IO235" s="32"/>
      <c r="IP235" s="32"/>
      <c r="IQ235" s="32"/>
      <c r="IR235" s="32"/>
      <c r="IS235" s="32"/>
      <c r="IT235" s="32"/>
      <c r="IU235" s="32"/>
      <c r="IV235" s="32"/>
    </row>
    <row r="236" spans="1:256" s="1" customFormat="1">
      <c r="A236" s="32"/>
      <c r="B236" s="28"/>
      <c r="C236" s="116"/>
      <c r="D236" s="116"/>
      <c r="E236" s="29"/>
      <c r="F236" s="105"/>
      <c r="G236" s="105"/>
      <c r="H236" s="105"/>
      <c r="I236" s="105"/>
      <c r="J236" s="105"/>
      <c r="K236" s="29"/>
      <c r="L236" s="31"/>
      <c r="M236" s="29"/>
      <c r="N236" s="31"/>
      <c r="O236" s="29"/>
      <c r="P236" s="31"/>
      <c r="Q236" s="30"/>
      <c r="R236" s="31"/>
      <c r="S236" s="30"/>
      <c r="T236" s="30"/>
      <c r="U236" s="31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  <c r="BH236" s="32"/>
      <c r="BI236" s="32"/>
      <c r="BJ236" s="32"/>
      <c r="BK236" s="32"/>
      <c r="BL236" s="32"/>
      <c r="BM236" s="32"/>
      <c r="BN236" s="32"/>
      <c r="BO236" s="32"/>
      <c r="BP236" s="32"/>
      <c r="BQ236" s="32"/>
      <c r="BR236" s="32"/>
      <c r="BS236" s="32"/>
      <c r="BT236" s="32"/>
      <c r="BU236" s="32"/>
      <c r="BV236" s="32"/>
      <c r="BW236" s="32"/>
      <c r="BX236" s="32"/>
      <c r="BY236" s="32"/>
      <c r="BZ236" s="32"/>
      <c r="CA236" s="32"/>
      <c r="CB236" s="32"/>
      <c r="CC236" s="32"/>
      <c r="CD236" s="32"/>
      <c r="CE236" s="32"/>
      <c r="CF236" s="32"/>
      <c r="CG236" s="32"/>
      <c r="CH236" s="32"/>
      <c r="CI236" s="32"/>
      <c r="CJ236" s="32"/>
      <c r="CK236" s="32"/>
      <c r="CL236" s="32"/>
      <c r="CM236" s="32"/>
      <c r="CN236" s="32"/>
      <c r="CO236" s="32"/>
      <c r="CP236" s="32"/>
      <c r="CQ236" s="32"/>
      <c r="CR236" s="32"/>
      <c r="CS236" s="32"/>
      <c r="CT236" s="32"/>
      <c r="CU236" s="32"/>
      <c r="CV236" s="32"/>
      <c r="CW236" s="32"/>
      <c r="CX236" s="32"/>
      <c r="CY236" s="32"/>
      <c r="CZ236" s="32"/>
      <c r="DA236" s="32"/>
      <c r="DB236" s="32"/>
      <c r="DC236" s="32"/>
      <c r="DD236" s="32"/>
      <c r="DE236" s="32"/>
      <c r="DF236" s="32"/>
      <c r="DG236" s="32"/>
      <c r="DH236" s="32"/>
      <c r="DI236" s="32"/>
      <c r="DJ236" s="32"/>
      <c r="DK236" s="32"/>
      <c r="DL236" s="32"/>
      <c r="DM236" s="32"/>
      <c r="DN236" s="32"/>
      <c r="DO236" s="32"/>
      <c r="DP236" s="32"/>
      <c r="DQ236" s="32"/>
      <c r="DR236" s="32"/>
      <c r="DS236" s="32"/>
      <c r="DT236" s="32"/>
      <c r="DU236" s="32"/>
      <c r="DV236" s="32"/>
      <c r="DW236" s="32"/>
      <c r="DX236" s="32"/>
      <c r="DY236" s="32"/>
      <c r="DZ236" s="32"/>
      <c r="EA236" s="32"/>
      <c r="EB236" s="32"/>
      <c r="EC236" s="32"/>
      <c r="ED236" s="32"/>
      <c r="EE236" s="32"/>
      <c r="EF236" s="32"/>
      <c r="EG236" s="32"/>
      <c r="EH236" s="32"/>
      <c r="EI236" s="32"/>
      <c r="EJ236" s="32"/>
      <c r="EK236" s="32"/>
      <c r="EL236" s="32"/>
      <c r="EM236" s="32"/>
      <c r="EN236" s="32"/>
      <c r="EO236" s="32"/>
      <c r="EP236" s="32"/>
      <c r="EQ236" s="32"/>
      <c r="ER236" s="32"/>
      <c r="ES236" s="32"/>
      <c r="ET236" s="32"/>
      <c r="EU236" s="32"/>
      <c r="EV236" s="32"/>
      <c r="EW236" s="32"/>
      <c r="EX236" s="32"/>
      <c r="EY236" s="32"/>
      <c r="EZ236" s="32"/>
      <c r="FA236" s="32"/>
      <c r="FB236" s="32"/>
      <c r="FC236" s="32"/>
      <c r="FD236" s="32"/>
      <c r="FE236" s="32"/>
      <c r="FF236" s="32"/>
      <c r="FG236" s="32"/>
      <c r="FH236" s="32"/>
      <c r="FI236" s="32"/>
      <c r="FJ236" s="32"/>
      <c r="FK236" s="32"/>
      <c r="FL236" s="32"/>
      <c r="FM236" s="32"/>
      <c r="FN236" s="32"/>
      <c r="FO236" s="32"/>
      <c r="FP236" s="32"/>
      <c r="FQ236" s="32"/>
      <c r="FR236" s="32"/>
      <c r="FS236" s="32"/>
      <c r="FT236" s="32"/>
      <c r="FU236" s="32"/>
      <c r="FV236" s="32"/>
      <c r="FW236" s="32"/>
      <c r="FX236" s="32"/>
      <c r="FY236" s="32"/>
      <c r="FZ236" s="32"/>
      <c r="GA236" s="32"/>
      <c r="GB236" s="32"/>
      <c r="GC236" s="32"/>
      <c r="GD236" s="32"/>
      <c r="GE236" s="32"/>
      <c r="GF236" s="32"/>
      <c r="GG236" s="32"/>
      <c r="GH236" s="32"/>
      <c r="GI236" s="32"/>
      <c r="GJ236" s="32"/>
      <c r="GK236" s="32"/>
      <c r="GL236" s="32"/>
      <c r="GM236" s="32"/>
      <c r="GN236" s="32"/>
      <c r="GO236" s="32"/>
      <c r="GP236" s="32"/>
      <c r="GQ236" s="32"/>
      <c r="GR236" s="32"/>
      <c r="GS236" s="32"/>
      <c r="GT236" s="32"/>
      <c r="GU236" s="32"/>
      <c r="GV236" s="32"/>
      <c r="GW236" s="32"/>
      <c r="GX236" s="32"/>
      <c r="GY236" s="32"/>
      <c r="GZ236" s="32"/>
      <c r="HA236" s="32"/>
      <c r="HB236" s="32"/>
      <c r="HC236" s="32"/>
      <c r="HD236" s="32"/>
      <c r="HE236" s="32"/>
      <c r="HF236" s="32"/>
      <c r="HG236" s="32"/>
      <c r="HH236" s="32"/>
      <c r="HI236" s="32"/>
      <c r="HJ236" s="32"/>
      <c r="HK236" s="32"/>
      <c r="HL236" s="32"/>
      <c r="HM236" s="32"/>
      <c r="HN236" s="32"/>
      <c r="HO236" s="32"/>
      <c r="HP236" s="32"/>
      <c r="HQ236" s="32"/>
      <c r="HR236" s="32"/>
      <c r="HS236" s="32"/>
      <c r="HT236" s="32"/>
      <c r="HU236" s="32"/>
      <c r="HV236" s="32"/>
      <c r="HW236" s="32"/>
      <c r="HX236" s="32"/>
      <c r="HY236" s="32"/>
      <c r="HZ236" s="32"/>
      <c r="IA236" s="32"/>
      <c r="IB236" s="32"/>
      <c r="IC236" s="32"/>
      <c r="ID236" s="32"/>
      <c r="IE236" s="32"/>
      <c r="IF236" s="32"/>
      <c r="IG236" s="32"/>
      <c r="IH236" s="32"/>
      <c r="II236" s="32"/>
      <c r="IJ236" s="32"/>
      <c r="IK236" s="32"/>
      <c r="IL236" s="32"/>
      <c r="IM236" s="32"/>
      <c r="IN236" s="32"/>
      <c r="IO236" s="32"/>
      <c r="IP236" s="32"/>
      <c r="IQ236" s="32"/>
      <c r="IR236" s="32"/>
      <c r="IS236" s="32"/>
      <c r="IT236" s="32"/>
      <c r="IU236" s="32"/>
      <c r="IV236" s="32"/>
    </row>
    <row r="237" spans="1:256" s="1" customFormat="1">
      <c r="A237" s="32"/>
      <c r="B237" s="28"/>
      <c r="C237" s="116"/>
      <c r="D237" s="116"/>
      <c r="E237" s="29"/>
      <c r="F237" s="105"/>
      <c r="G237" s="105"/>
      <c r="H237" s="105"/>
      <c r="I237" s="105"/>
      <c r="J237" s="105"/>
      <c r="K237" s="29"/>
      <c r="L237" s="31"/>
      <c r="M237" s="29"/>
      <c r="N237" s="31"/>
      <c r="O237" s="29"/>
      <c r="P237" s="31"/>
      <c r="Q237" s="30"/>
      <c r="R237" s="31"/>
      <c r="S237" s="30"/>
      <c r="T237" s="30"/>
      <c r="U237" s="31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  <c r="BH237" s="32"/>
      <c r="BI237" s="32"/>
      <c r="BJ237" s="32"/>
      <c r="BK237" s="32"/>
      <c r="BL237" s="32"/>
      <c r="BM237" s="32"/>
      <c r="BN237" s="32"/>
      <c r="BO237" s="32"/>
      <c r="BP237" s="32"/>
      <c r="BQ237" s="32"/>
      <c r="BR237" s="32"/>
      <c r="BS237" s="32"/>
      <c r="BT237" s="32"/>
      <c r="BU237" s="32"/>
      <c r="BV237" s="32"/>
      <c r="BW237" s="32"/>
      <c r="BX237" s="32"/>
      <c r="BY237" s="32"/>
      <c r="BZ237" s="32"/>
      <c r="CA237" s="32"/>
      <c r="CB237" s="32"/>
      <c r="CC237" s="32"/>
      <c r="CD237" s="32"/>
      <c r="CE237" s="32"/>
      <c r="CF237" s="32"/>
      <c r="CG237" s="32"/>
      <c r="CH237" s="32"/>
      <c r="CI237" s="32"/>
      <c r="CJ237" s="32"/>
      <c r="CK237" s="32"/>
      <c r="CL237" s="32"/>
      <c r="CM237" s="32"/>
      <c r="CN237" s="32"/>
      <c r="CO237" s="32"/>
      <c r="CP237" s="32"/>
      <c r="CQ237" s="32"/>
      <c r="CR237" s="32"/>
      <c r="CS237" s="32"/>
      <c r="CT237" s="32"/>
      <c r="CU237" s="32"/>
      <c r="CV237" s="32"/>
      <c r="CW237" s="32"/>
      <c r="CX237" s="32"/>
      <c r="CY237" s="32"/>
      <c r="CZ237" s="32"/>
      <c r="DA237" s="32"/>
      <c r="DB237" s="32"/>
      <c r="DC237" s="32"/>
      <c r="DD237" s="32"/>
      <c r="DE237" s="32"/>
      <c r="DF237" s="32"/>
      <c r="DG237" s="32"/>
      <c r="DH237" s="32"/>
      <c r="DI237" s="32"/>
      <c r="DJ237" s="32"/>
      <c r="DK237" s="32"/>
      <c r="DL237" s="32"/>
      <c r="DM237" s="32"/>
      <c r="DN237" s="32"/>
      <c r="DO237" s="32"/>
      <c r="DP237" s="32"/>
      <c r="DQ237" s="32"/>
      <c r="DR237" s="32"/>
      <c r="DS237" s="32"/>
      <c r="DT237" s="32"/>
      <c r="DU237" s="32"/>
      <c r="DV237" s="32"/>
      <c r="DW237" s="32"/>
      <c r="DX237" s="32"/>
      <c r="DY237" s="32"/>
      <c r="DZ237" s="32"/>
      <c r="EA237" s="32"/>
      <c r="EB237" s="32"/>
      <c r="EC237" s="32"/>
      <c r="ED237" s="32"/>
      <c r="EE237" s="32"/>
      <c r="EF237" s="32"/>
      <c r="EG237" s="32"/>
      <c r="EH237" s="32"/>
      <c r="EI237" s="32"/>
      <c r="EJ237" s="32"/>
      <c r="EK237" s="32"/>
      <c r="EL237" s="32"/>
      <c r="EM237" s="32"/>
      <c r="EN237" s="32"/>
      <c r="EO237" s="32"/>
      <c r="EP237" s="32"/>
      <c r="EQ237" s="32"/>
      <c r="ER237" s="32"/>
      <c r="ES237" s="32"/>
      <c r="ET237" s="32"/>
      <c r="EU237" s="32"/>
      <c r="EV237" s="32"/>
      <c r="EW237" s="32"/>
      <c r="EX237" s="32"/>
      <c r="EY237" s="32"/>
      <c r="EZ237" s="32"/>
      <c r="FA237" s="32"/>
      <c r="FB237" s="32"/>
      <c r="FC237" s="32"/>
      <c r="FD237" s="32"/>
      <c r="FE237" s="32"/>
      <c r="FF237" s="32"/>
      <c r="FG237" s="32"/>
      <c r="FH237" s="32"/>
      <c r="FI237" s="32"/>
      <c r="FJ237" s="32"/>
      <c r="FK237" s="32"/>
      <c r="FL237" s="32"/>
      <c r="FM237" s="32"/>
      <c r="FN237" s="32"/>
      <c r="FO237" s="32"/>
      <c r="FP237" s="32"/>
      <c r="FQ237" s="32"/>
      <c r="FR237" s="32"/>
      <c r="FS237" s="32"/>
      <c r="FT237" s="32"/>
      <c r="FU237" s="32"/>
      <c r="FV237" s="32"/>
      <c r="FW237" s="32"/>
      <c r="FX237" s="32"/>
      <c r="FY237" s="32"/>
      <c r="FZ237" s="32"/>
      <c r="GA237" s="32"/>
      <c r="GB237" s="32"/>
      <c r="GC237" s="32"/>
      <c r="GD237" s="32"/>
      <c r="GE237" s="32"/>
      <c r="GF237" s="32"/>
      <c r="GG237" s="32"/>
      <c r="GH237" s="32"/>
      <c r="GI237" s="32"/>
      <c r="GJ237" s="32"/>
      <c r="GK237" s="32"/>
      <c r="GL237" s="32"/>
      <c r="GM237" s="32"/>
      <c r="GN237" s="32"/>
      <c r="GO237" s="32"/>
      <c r="GP237" s="32"/>
      <c r="GQ237" s="32"/>
      <c r="GR237" s="32"/>
      <c r="GS237" s="32"/>
      <c r="GT237" s="32"/>
      <c r="GU237" s="32"/>
      <c r="GV237" s="32"/>
      <c r="GW237" s="32"/>
      <c r="GX237" s="32"/>
      <c r="GY237" s="32"/>
      <c r="GZ237" s="32"/>
      <c r="HA237" s="32"/>
      <c r="HB237" s="32"/>
      <c r="HC237" s="32"/>
      <c r="HD237" s="32"/>
      <c r="HE237" s="32"/>
      <c r="HF237" s="32"/>
      <c r="HG237" s="32"/>
      <c r="HH237" s="32"/>
      <c r="HI237" s="32"/>
      <c r="HJ237" s="32"/>
      <c r="HK237" s="32"/>
      <c r="HL237" s="32"/>
      <c r="HM237" s="32"/>
      <c r="HN237" s="32"/>
      <c r="HO237" s="32"/>
      <c r="HP237" s="32"/>
      <c r="HQ237" s="32"/>
      <c r="HR237" s="32"/>
      <c r="HS237" s="32"/>
      <c r="HT237" s="32"/>
      <c r="HU237" s="32"/>
      <c r="HV237" s="32"/>
      <c r="HW237" s="32"/>
      <c r="HX237" s="32"/>
      <c r="HY237" s="32"/>
      <c r="HZ237" s="32"/>
      <c r="IA237" s="32"/>
      <c r="IB237" s="32"/>
      <c r="IC237" s="32"/>
      <c r="ID237" s="32"/>
      <c r="IE237" s="32"/>
      <c r="IF237" s="32"/>
      <c r="IG237" s="32"/>
      <c r="IH237" s="32"/>
      <c r="II237" s="32"/>
      <c r="IJ237" s="32"/>
      <c r="IK237" s="32"/>
      <c r="IL237" s="32"/>
      <c r="IM237" s="32"/>
      <c r="IN237" s="32"/>
      <c r="IO237" s="32"/>
      <c r="IP237" s="32"/>
      <c r="IQ237" s="32"/>
      <c r="IR237" s="32"/>
      <c r="IS237" s="32"/>
      <c r="IT237" s="32"/>
      <c r="IU237" s="32"/>
      <c r="IV237" s="32"/>
    </row>
    <row r="238" spans="1:256" s="1" customFormat="1">
      <c r="A238" s="32"/>
      <c r="B238" s="28"/>
      <c r="C238" s="116"/>
      <c r="D238" s="116"/>
      <c r="E238" s="29"/>
      <c r="F238" s="105"/>
      <c r="G238" s="105"/>
      <c r="H238" s="105"/>
      <c r="I238" s="105"/>
      <c r="J238" s="105"/>
      <c r="K238" s="29"/>
      <c r="L238" s="31"/>
      <c r="M238" s="29"/>
      <c r="N238" s="31"/>
      <c r="O238" s="29"/>
      <c r="P238" s="31"/>
      <c r="Q238" s="30"/>
      <c r="R238" s="31"/>
      <c r="S238" s="30"/>
      <c r="T238" s="30"/>
      <c r="U238" s="31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  <c r="BH238" s="32"/>
      <c r="BI238" s="32"/>
      <c r="BJ238" s="32"/>
      <c r="BK238" s="32"/>
      <c r="BL238" s="32"/>
      <c r="BM238" s="32"/>
      <c r="BN238" s="32"/>
      <c r="BO238" s="32"/>
      <c r="BP238" s="32"/>
      <c r="BQ238" s="32"/>
      <c r="BR238" s="32"/>
      <c r="BS238" s="32"/>
      <c r="BT238" s="32"/>
      <c r="BU238" s="32"/>
      <c r="BV238" s="32"/>
      <c r="BW238" s="32"/>
      <c r="BX238" s="32"/>
      <c r="BY238" s="32"/>
      <c r="BZ238" s="32"/>
      <c r="CA238" s="32"/>
      <c r="CB238" s="32"/>
      <c r="CC238" s="32"/>
      <c r="CD238" s="32"/>
      <c r="CE238" s="32"/>
      <c r="CF238" s="32"/>
      <c r="CG238" s="32"/>
      <c r="CH238" s="32"/>
      <c r="CI238" s="32"/>
      <c r="CJ238" s="32"/>
      <c r="CK238" s="32"/>
      <c r="CL238" s="32"/>
      <c r="CM238" s="32"/>
      <c r="CN238" s="32"/>
      <c r="CO238" s="32"/>
      <c r="CP238" s="32"/>
      <c r="CQ238" s="32"/>
      <c r="CR238" s="32"/>
      <c r="CS238" s="32"/>
      <c r="CT238" s="32"/>
      <c r="CU238" s="32"/>
      <c r="CV238" s="32"/>
      <c r="CW238" s="32"/>
      <c r="CX238" s="32"/>
      <c r="CY238" s="32"/>
      <c r="CZ238" s="32"/>
      <c r="DA238" s="32"/>
      <c r="DB238" s="32"/>
      <c r="DC238" s="32"/>
      <c r="DD238" s="32"/>
      <c r="DE238" s="32"/>
      <c r="DF238" s="32"/>
      <c r="DG238" s="32"/>
      <c r="DH238" s="32"/>
      <c r="DI238" s="32"/>
      <c r="DJ238" s="32"/>
      <c r="DK238" s="32"/>
      <c r="DL238" s="32"/>
      <c r="DM238" s="32"/>
      <c r="DN238" s="32"/>
      <c r="DO238" s="32"/>
      <c r="DP238" s="32"/>
      <c r="DQ238" s="32"/>
      <c r="DR238" s="32"/>
      <c r="DS238" s="32"/>
      <c r="DT238" s="32"/>
      <c r="DU238" s="32"/>
      <c r="DV238" s="32"/>
      <c r="DW238" s="32"/>
      <c r="DX238" s="32"/>
      <c r="DY238" s="32"/>
      <c r="DZ238" s="32"/>
      <c r="EA238" s="32"/>
      <c r="EB238" s="32"/>
      <c r="EC238" s="32"/>
      <c r="ED238" s="32"/>
      <c r="EE238" s="32"/>
      <c r="EF238" s="32"/>
      <c r="EG238" s="32"/>
      <c r="EH238" s="32"/>
      <c r="EI238" s="32"/>
      <c r="EJ238" s="32"/>
      <c r="EK238" s="32"/>
      <c r="EL238" s="32"/>
      <c r="EM238" s="32"/>
      <c r="EN238" s="32"/>
      <c r="EO238" s="32"/>
      <c r="EP238" s="32"/>
      <c r="EQ238" s="32"/>
      <c r="ER238" s="32"/>
      <c r="ES238" s="32"/>
      <c r="ET238" s="32"/>
      <c r="EU238" s="32"/>
      <c r="EV238" s="32"/>
      <c r="EW238" s="32"/>
      <c r="EX238" s="32"/>
      <c r="EY238" s="32"/>
      <c r="EZ238" s="32"/>
      <c r="FA238" s="32"/>
      <c r="FB238" s="32"/>
      <c r="FC238" s="32"/>
      <c r="FD238" s="32"/>
      <c r="FE238" s="32"/>
      <c r="FF238" s="32"/>
      <c r="FG238" s="32"/>
      <c r="FH238" s="32"/>
      <c r="FI238" s="32"/>
      <c r="FJ238" s="32"/>
      <c r="FK238" s="32"/>
      <c r="FL238" s="32"/>
      <c r="FM238" s="32"/>
      <c r="FN238" s="32"/>
      <c r="FO238" s="32"/>
      <c r="FP238" s="32"/>
      <c r="FQ238" s="32"/>
      <c r="FR238" s="32"/>
      <c r="FS238" s="32"/>
      <c r="FT238" s="32"/>
      <c r="FU238" s="32"/>
      <c r="FV238" s="32"/>
      <c r="FW238" s="32"/>
      <c r="FX238" s="32"/>
      <c r="FY238" s="32"/>
      <c r="FZ238" s="32"/>
      <c r="GA238" s="32"/>
      <c r="GB238" s="32"/>
      <c r="GC238" s="32"/>
      <c r="GD238" s="32"/>
      <c r="GE238" s="32"/>
      <c r="GF238" s="32"/>
      <c r="GG238" s="32"/>
      <c r="GH238" s="32"/>
      <c r="GI238" s="32"/>
      <c r="GJ238" s="32"/>
      <c r="GK238" s="32"/>
      <c r="GL238" s="32"/>
      <c r="GM238" s="32"/>
      <c r="GN238" s="32"/>
      <c r="GO238" s="32"/>
      <c r="GP238" s="32"/>
      <c r="GQ238" s="32"/>
      <c r="GR238" s="32"/>
      <c r="GS238" s="32"/>
      <c r="GT238" s="32"/>
      <c r="GU238" s="32"/>
      <c r="GV238" s="32"/>
      <c r="GW238" s="32"/>
      <c r="GX238" s="32"/>
      <c r="GY238" s="32"/>
      <c r="GZ238" s="32"/>
      <c r="HA238" s="32"/>
      <c r="HB238" s="32"/>
      <c r="HC238" s="32"/>
      <c r="HD238" s="32"/>
      <c r="HE238" s="32"/>
      <c r="HF238" s="32"/>
      <c r="HG238" s="32"/>
      <c r="HH238" s="32"/>
      <c r="HI238" s="32"/>
      <c r="HJ238" s="32"/>
      <c r="HK238" s="32"/>
      <c r="HL238" s="32"/>
      <c r="HM238" s="32"/>
      <c r="HN238" s="32"/>
      <c r="HO238" s="32"/>
      <c r="HP238" s="32"/>
      <c r="HQ238" s="32"/>
      <c r="HR238" s="32"/>
      <c r="HS238" s="32"/>
      <c r="HT238" s="32"/>
      <c r="HU238" s="32"/>
      <c r="HV238" s="32"/>
      <c r="HW238" s="32"/>
      <c r="HX238" s="32"/>
      <c r="HY238" s="32"/>
      <c r="HZ238" s="32"/>
      <c r="IA238" s="32"/>
      <c r="IB238" s="32"/>
      <c r="IC238" s="32"/>
      <c r="ID238" s="32"/>
      <c r="IE238" s="32"/>
      <c r="IF238" s="32"/>
      <c r="IG238" s="32"/>
      <c r="IH238" s="32"/>
      <c r="II238" s="32"/>
      <c r="IJ238" s="32"/>
      <c r="IK238" s="32"/>
      <c r="IL238" s="32"/>
      <c r="IM238" s="32"/>
      <c r="IN238" s="32"/>
      <c r="IO238" s="32"/>
      <c r="IP238" s="32"/>
      <c r="IQ238" s="32"/>
      <c r="IR238" s="32"/>
      <c r="IS238" s="32"/>
      <c r="IT238" s="32"/>
      <c r="IU238" s="32"/>
      <c r="IV238" s="32"/>
    </row>
    <row r="239" spans="1:256" s="1" customFormat="1">
      <c r="A239" s="32"/>
      <c r="B239" s="28"/>
      <c r="C239" s="116"/>
      <c r="D239" s="116"/>
      <c r="E239" s="29"/>
      <c r="F239" s="105"/>
      <c r="G239" s="105"/>
      <c r="H239" s="105"/>
      <c r="I239" s="105"/>
      <c r="J239" s="105"/>
      <c r="K239" s="29"/>
      <c r="L239" s="31"/>
      <c r="M239" s="29"/>
      <c r="N239" s="31"/>
      <c r="O239" s="29"/>
      <c r="P239" s="31"/>
      <c r="Q239" s="30"/>
      <c r="R239" s="31"/>
      <c r="S239" s="30"/>
      <c r="T239" s="30"/>
      <c r="U239" s="31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  <c r="BN239" s="32"/>
      <c r="BO239" s="32"/>
      <c r="BP239" s="32"/>
      <c r="BQ239" s="32"/>
      <c r="BR239" s="32"/>
      <c r="BS239" s="32"/>
      <c r="BT239" s="32"/>
      <c r="BU239" s="32"/>
      <c r="BV239" s="32"/>
      <c r="BW239" s="32"/>
      <c r="BX239" s="32"/>
      <c r="BY239" s="32"/>
      <c r="BZ239" s="32"/>
      <c r="CA239" s="32"/>
      <c r="CB239" s="32"/>
      <c r="CC239" s="32"/>
      <c r="CD239" s="32"/>
      <c r="CE239" s="32"/>
      <c r="CF239" s="32"/>
      <c r="CG239" s="32"/>
      <c r="CH239" s="32"/>
      <c r="CI239" s="32"/>
      <c r="CJ239" s="32"/>
      <c r="CK239" s="32"/>
      <c r="CL239" s="32"/>
      <c r="CM239" s="32"/>
      <c r="CN239" s="32"/>
      <c r="CO239" s="32"/>
      <c r="CP239" s="32"/>
      <c r="CQ239" s="32"/>
      <c r="CR239" s="32"/>
      <c r="CS239" s="32"/>
      <c r="CT239" s="32"/>
      <c r="CU239" s="32"/>
      <c r="CV239" s="32"/>
      <c r="CW239" s="32"/>
      <c r="CX239" s="32"/>
      <c r="CY239" s="32"/>
      <c r="CZ239" s="32"/>
      <c r="DA239" s="32"/>
      <c r="DB239" s="32"/>
      <c r="DC239" s="32"/>
      <c r="DD239" s="32"/>
      <c r="DE239" s="32"/>
      <c r="DF239" s="32"/>
      <c r="DG239" s="32"/>
      <c r="DH239" s="32"/>
      <c r="DI239" s="32"/>
      <c r="DJ239" s="32"/>
      <c r="DK239" s="32"/>
      <c r="DL239" s="32"/>
      <c r="DM239" s="32"/>
      <c r="DN239" s="32"/>
      <c r="DO239" s="32"/>
      <c r="DP239" s="32"/>
      <c r="DQ239" s="32"/>
      <c r="DR239" s="32"/>
      <c r="DS239" s="32"/>
      <c r="DT239" s="32"/>
      <c r="DU239" s="32"/>
      <c r="DV239" s="32"/>
      <c r="DW239" s="32"/>
      <c r="DX239" s="32"/>
      <c r="DY239" s="32"/>
      <c r="DZ239" s="32"/>
      <c r="EA239" s="32"/>
      <c r="EB239" s="32"/>
      <c r="EC239" s="32"/>
      <c r="ED239" s="32"/>
      <c r="EE239" s="32"/>
      <c r="EF239" s="32"/>
      <c r="EG239" s="32"/>
      <c r="EH239" s="32"/>
      <c r="EI239" s="32"/>
      <c r="EJ239" s="32"/>
      <c r="EK239" s="32"/>
      <c r="EL239" s="32"/>
      <c r="EM239" s="32"/>
      <c r="EN239" s="32"/>
      <c r="EO239" s="32"/>
      <c r="EP239" s="32"/>
      <c r="EQ239" s="32"/>
      <c r="ER239" s="32"/>
      <c r="ES239" s="32"/>
      <c r="ET239" s="32"/>
      <c r="EU239" s="32"/>
      <c r="EV239" s="32"/>
      <c r="EW239" s="32"/>
      <c r="EX239" s="32"/>
      <c r="EY239" s="32"/>
      <c r="EZ239" s="32"/>
      <c r="FA239" s="32"/>
      <c r="FB239" s="32"/>
      <c r="FC239" s="32"/>
      <c r="FD239" s="32"/>
      <c r="FE239" s="32"/>
      <c r="FF239" s="32"/>
      <c r="FG239" s="32"/>
      <c r="FH239" s="32"/>
      <c r="FI239" s="32"/>
      <c r="FJ239" s="32"/>
      <c r="FK239" s="32"/>
      <c r="FL239" s="32"/>
      <c r="FM239" s="32"/>
      <c r="FN239" s="32"/>
      <c r="FO239" s="32"/>
      <c r="FP239" s="32"/>
      <c r="FQ239" s="32"/>
      <c r="FR239" s="32"/>
      <c r="FS239" s="32"/>
      <c r="FT239" s="32"/>
      <c r="FU239" s="32"/>
      <c r="FV239" s="32"/>
      <c r="FW239" s="32"/>
      <c r="FX239" s="32"/>
      <c r="FY239" s="32"/>
      <c r="FZ239" s="32"/>
      <c r="GA239" s="32"/>
      <c r="GB239" s="32"/>
      <c r="GC239" s="32"/>
      <c r="GD239" s="32"/>
      <c r="GE239" s="32"/>
      <c r="GF239" s="32"/>
      <c r="GG239" s="32"/>
      <c r="GH239" s="32"/>
      <c r="GI239" s="32"/>
      <c r="GJ239" s="32"/>
      <c r="GK239" s="32"/>
      <c r="GL239" s="32"/>
      <c r="GM239" s="32"/>
      <c r="GN239" s="32"/>
      <c r="GO239" s="32"/>
      <c r="GP239" s="32"/>
      <c r="GQ239" s="32"/>
      <c r="GR239" s="32"/>
      <c r="GS239" s="32"/>
      <c r="GT239" s="32"/>
      <c r="GU239" s="32"/>
      <c r="GV239" s="32"/>
      <c r="GW239" s="32"/>
      <c r="GX239" s="32"/>
      <c r="GY239" s="32"/>
      <c r="GZ239" s="32"/>
      <c r="HA239" s="32"/>
      <c r="HB239" s="32"/>
      <c r="HC239" s="32"/>
      <c r="HD239" s="32"/>
      <c r="HE239" s="32"/>
      <c r="HF239" s="32"/>
      <c r="HG239" s="32"/>
      <c r="HH239" s="32"/>
      <c r="HI239" s="32"/>
      <c r="HJ239" s="32"/>
      <c r="HK239" s="32"/>
      <c r="HL239" s="32"/>
      <c r="HM239" s="32"/>
      <c r="HN239" s="32"/>
      <c r="HO239" s="32"/>
      <c r="HP239" s="32"/>
      <c r="HQ239" s="32"/>
      <c r="HR239" s="32"/>
      <c r="HS239" s="32"/>
      <c r="HT239" s="32"/>
      <c r="HU239" s="32"/>
      <c r="HV239" s="32"/>
      <c r="HW239" s="32"/>
      <c r="HX239" s="32"/>
      <c r="HY239" s="32"/>
      <c r="HZ239" s="32"/>
      <c r="IA239" s="32"/>
      <c r="IB239" s="32"/>
      <c r="IC239" s="32"/>
      <c r="ID239" s="32"/>
      <c r="IE239" s="32"/>
      <c r="IF239" s="32"/>
      <c r="IG239" s="32"/>
      <c r="IH239" s="32"/>
      <c r="II239" s="32"/>
      <c r="IJ239" s="32"/>
      <c r="IK239" s="32"/>
      <c r="IL239" s="32"/>
      <c r="IM239" s="32"/>
      <c r="IN239" s="32"/>
      <c r="IO239" s="32"/>
      <c r="IP239" s="32"/>
      <c r="IQ239" s="32"/>
      <c r="IR239" s="32"/>
      <c r="IS239" s="32"/>
      <c r="IT239" s="32"/>
      <c r="IU239" s="32"/>
      <c r="IV239" s="32"/>
    </row>
    <row r="240" spans="1:256" s="1" customFormat="1">
      <c r="A240" s="32"/>
      <c r="B240" s="28"/>
      <c r="C240" s="116"/>
      <c r="D240" s="116"/>
      <c r="E240" s="29"/>
      <c r="F240" s="105"/>
      <c r="G240" s="105"/>
      <c r="H240" s="105"/>
      <c r="I240" s="105"/>
      <c r="J240" s="105"/>
      <c r="K240" s="29"/>
      <c r="L240" s="31"/>
      <c r="M240" s="29"/>
      <c r="N240" s="31"/>
      <c r="O240" s="29"/>
      <c r="P240" s="31"/>
      <c r="Q240" s="30"/>
      <c r="R240" s="31"/>
      <c r="S240" s="30"/>
      <c r="T240" s="30"/>
      <c r="U240" s="31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2"/>
      <c r="BO240" s="32"/>
      <c r="BP240" s="32"/>
      <c r="BQ240" s="32"/>
      <c r="BR240" s="32"/>
      <c r="BS240" s="32"/>
      <c r="BT240" s="32"/>
      <c r="BU240" s="32"/>
      <c r="BV240" s="32"/>
      <c r="BW240" s="32"/>
      <c r="BX240" s="32"/>
      <c r="BY240" s="32"/>
      <c r="BZ240" s="32"/>
      <c r="CA240" s="32"/>
      <c r="CB240" s="32"/>
      <c r="CC240" s="32"/>
      <c r="CD240" s="32"/>
      <c r="CE240" s="32"/>
      <c r="CF240" s="32"/>
      <c r="CG240" s="32"/>
      <c r="CH240" s="32"/>
      <c r="CI240" s="32"/>
      <c r="CJ240" s="32"/>
      <c r="CK240" s="32"/>
      <c r="CL240" s="32"/>
      <c r="CM240" s="32"/>
      <c r="CN240" s="32"/>
      <c r="CO240" s="32"/>
      <c r="CP240" s="32"/>
      <c r="CQ240" s="32"/>
      <c r="CR240" s="32"/>
      <c r="CS240" s="32"/>
      <c r="CT240" s="32"/>
      <c r="CU240" s="32"/>
      <c r="CV240" s="32"/>
      <c r="CW240" s="32"/>
      <c r="CX240" s="32"/>
      <c r="CY240" s="32"/>
      <c r="CZ240" s="32"/>
      <c r="DA240" s="32"/>
      <c r="DB240" s="32"/>
      <c r="DC240" s="32"/>
      <c r="DD240" s="32"/>
      <c r="DE240" s="32"/>
      <c r="DF240" s="32"/>
      <c r="DG240" s="32"/>
      <c r="DH240" s="32"/>
      <c r="DI240" s="32"/>
      <c r="DJ240" s="32"/>
      <c r="DK240" s="32"/>
      <c r="DL240" s="32"/>
      <c r="DM240" s="32"/>
      <c r="DN240" s="32"/>
      <c r="DO240" s="32"/>
      <c r="DP240" s="32"/>
      <c r="DQ240" s="32"/>
      <c r="DR240" s="32"/>
      <c r="DS240" s="32"/>
      <c r="DT240" s="32"/>
      <c r="DU240" s="32"/>
      <c r="DV240" s="32"/>
      <c r="DW240" s="32"/>
      <c r="DX240" s="32"/>
      <c r="DY240" s="32"/>
      <c r="DZ240" s="32"/>
      <c r="EA240" s="32"/>
      <c r="EB240" s="32"/>
      <c r="EC240" s="32"/>
      <c r="ED240" s="32"/>
      <c r="EE240" s="32"/>
      <c r="EF240" s="32"/>
      <c r="EG240" s="32"/>
      <c r="EH240" s="32"/>
      <c r="EI240" s="32"/>
      <c r="EJ240" s="32"/>
      <c r="EK240" s="32"/>
      <c r="EL240" s="32"/>
      <c r="EM240" s="32"/>
      <c r="EN240" s="32"/>
      <c r="EO240" s="32"/>
      <c r="EP240" s="32"/>
      <c r="EQ240" s="32"/>
      <c r="ER240" s="32"/>
      <c r="ES240" s="32"/>
      <c r="ET240" s="32"/>
      <c r="EU240" s="32"/>
      <c r="EV240" s="32"/>
      <c r="EW240" s="32"/>
      <c r="EX240" s="32"/>
      <c r="EY240" s="32"/>
      <c r="EZ240" s="32"/>
      <c r="FA240" s="32"/>
      <c r="FB240" s="32"/>
      <c r="FC240" s="32"/>
      <c r="FD240" s="32"/>
      <c r="FE240" s="32"/>
      <c r="FF240" s="32"/>
      <c r="FG240" s="32"/>
      <c r="FH240" s="32"/>
      <c r="FI240" s="32"/>
      <c r="FJ240" s="32"/>
      <c r="FK240" s="32"/>
      <c r="FL240" s="32"/>
      <c r="FM240" s="32"/>
      <c r="FN240" s="32"/>
      <c r="FO240" s="32"/>
      <c r="FP240" s="32"/>
      <c r="FQ240" s="32"/>
      <c r="FR240" s="32"/>
      <c r="FS240" s="32"/>
      <c r="FT240" s="32"/>
      <c r="FU240" s="32"/>
      <c r="FV240" s="32"/>
      <c r="FW240" s="32"/>
      <c r="FX240" s="32"/>
      <c r="FY240" s="32"/>
      <c r="FZ240" s="32"/>
      <c r="GA240" s="32"/>
      <c r="GB240" s="32"/>
      <c r="GC240" s="32"/>
      <c r="GD240" s="32"/>
      <c r="GE240" s="32"/>
      <c r="GF240" s="32"/>
      <c r="GG240" s="32"/>
      <c r="GH240" s="32"/>
      <c r="GI240" s="32"/>
      <c r="GJ240" s="32"/>
      <c r="GK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2"/>
      <c r="HI240" s="32"/>
      <c r="HJ240" s="32"/>
      <c r="HK240" s="32"/>
      <c r="HL240" s="32"/>
      <c r="HM240" s="32"/>
      <c r="HN240" s="32"/>
      <c r="HO240" s="32"/>
      <c r="HP240" s="32"/>
      <c r="HQ240" s="32"/>
      <c r="HR240" s="32"/>
      <c r="HS240" s="32"/>
      <c r="HT240" s="32"/>
      <c r="HU240" s="32"/>
      <c r="HV240" s="32"/>
      <c r="HW240" s="32"/>
      <c r="HX240" s="32"/>
      <c r="HY240" s="32"/>
      <c r="HZ240" s="32"/>
      <c r="IA240" s="32"/>
      <c r="IB240" s="32"/>
      <c r="IC240" s="32"/>
      <c r="ID240" s="32"/>
      <c r="IE240" s="32"/>
      <c r="IF240" s="32"/>
      <c r="IG240" s="32"/>
      <c r="IH240" s="32"/>
      <c r="II240" s="32"/>
      <c r="IJ240" s="32"/>
      <c r="IK240" s="32"/>
      <c r="IL240" s="32"/>
      <c r="IM240" s="32"/>
      <c r="IN240" s="32"/>
      <c r="IO240" s="32"/>
      <c r="IP240" s="32"/>
      <c r="IQ240" s="32"/>
      <c r="IR240" s="32"/>
      <c r="IS240" s="32"/>
      <c r="IT240" s="32"/>
      <c r="IU240" s="32"/>
      <c r="IV240" s="32"/>
    </row>
    <row r="241" spans="1:256" s="1" customFormat="1">
      <c r="A241" s="32"/>
      <c r="B241" s="28"/>
      <c r="C241" s="116"/>
      <c r="D241" s="116"/>
      <c r="E241" s="29"/>
      <c r="F241" s="105"/>
      <c r="G241" s="105"/>
      <c r="H241" s="105"/>
      <c r="I241" s="105"/>
      <c r="J241" s="105"/>
      <c r="K241" s="29"/>
      <c r="L241" s="31"/>
      <c r="M241" s="29"/>
      <c r="N241" s="31"/>
      <c r="O241" s="29"/>
      <c r="P241" s="31"/>
      <c r="Q241" s="30"/>
      <c r="R241" s="31"/>
      <c r="S241" s="30"/>
      <c r="T241" s="30"/>
      <c r="U241" s="31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2"/>
      <c r="BO241" s="32"/>
      <c r="BP241" s="32"/>
      <c r="BQ241" s="32"/>
      <c r="BR241" s="32"/>
      <c r="BS241" s="32"/>
      <c r="BT241" s="32"/>
      <c r="BU241" s="32"/>
      <c r="BV241" s="32"/>
      <c r="BW241" s="32"/>
      <c r="BX241" s="32"/>
      <c r="BY241" s="32"/>
      <c r="BZ241" s="32"/>
      <c r="CA241" s="32"/>
      <c r="CB241" s="32"/>
      <c r="CC241" s="32"/>
      <c r="CD241" s="32"/>
      <c r="CE241" s="32"/>
      <c r="CF241" s="32"/>
      <c r="CG241" s="32"/>
      <c r="CH241" s="32"/>
      <c r="CI241" s="32"/>
      <c r="CJ241" s="32"/>
      <c r="CK241" s="32"/>
      <c r="CL241" s="32"/>
      <c r="CM241" s="32"/>
      <c r="CN241" s="32"/>
      <c r="CO241" s="32"/>
      <c r="CP241" s="32"/>
      <c r="CQ241" s="32"/>
      <c r="CR241" s="32"/>
      <c r="CS241" s="32"/>
      <c r="CT241" s="32"/>
      <c r="CU241" s="32"/>
      <c r="CV241" s="32"/>
      <c r="CW241" s="32"/>
      <c r="CX241" s="32"/>
      <c r="CY241" s="32"/>
      <c r="CZ241" s="32"/>
      <c r="DA241" s="32"/>
      <c r="DB241" s="32"/>
      <c r="DC241" s="32"/>
      <c r="DD241" s="32"/>
      <c r="DE241" s="32"/>
      <c r="DF241" s="32"/>
      <c r="DG241" s="32"/>
      <c r="DH241" s="32"/>
      <c r="DI241" s="32"/>
      <c r="DJ241" s="32"/>
      <c r="DK241" s="32"/>
      <c r="DL241" s="32"/>
      <c r="DM241" s="32"/>
      <c r="DN241" s="32"/>
      <c r="DO241" s="32"/>
      <c r="DP241" s="32"/>
      <c r="DQ241" s="32"/>
      <c r="DR241" s="32"/>
      <c r="DS241" s="32"/>
      <c r="DT241" s="32"/>
      <c r="DU241" s="32"/>
      <c r="DV241" s="32"/>
      <c r="DW241" s="32"/>
      <c r="DX241" s="32"/>
      <c r="DY241" s="32"/>
      <c r="DZ241" s="32"/>
      <c r="EA241" s="32"/>
      <c r="EB241" s="32"/>
      <c r="EC241" s="32"/>
      <c r="ED241" s="32"/>
      <c r="EE241" s="32"/>
      <c r="EF241" s="32"/>
      <c r="EG241" s="32"/>
      <c r="EH241" s="32"/>
      <c r="EI241" s="32"/>
      <c r="EJ241" s="32"/>
      <c r="EK241" s="32"/>
      <c r="EL241" s="32"/>
      <c r="EM241" s="32"/>
      <c r="EN241" s="32"/>
      <c r="EO241" s="32"/>
      <c r="EP241" s="32"/>
      <c r="EQ241" s="32"/>
      <c r="ER241" s="32"/>
      <c r="ES241" s="32"/>
      <c r="ET241" s="32"/>
      <c r="EU241" s="32"/>
      <c r="EV241" s="32"/>
      <c r="EW241" s="32"/>
      <c r="EX241" s="32"/>
      <c r="EY241" s="32"/>
      <c r="EZ241" s="32"/>
      <c r="FA241" s="32"/>
      <c r="FB241" s="32"/>
      <c r="FC241" s="32"/>
      <c r="FD241" s="32"/>
      <c r="FE241" s="32"/>
      <c r="FF241" s="32"/>
      <c r="FG241" s="32"/>
      <c r="FH241" s="32"/>
      <c r="FI241" s="32"/>
      <c r="FJ241" s="32"/>
      <c r="FK241" s="32"/>
      <c r="FL241" s="32"/>
      <c r="FM241" s="32"/>
      <c r="FN241" s="32"/>
      <c r="FO241" s="32"/>
      <c r="FP241" s="32"/>
      <c r="FQ241" s="32"/>
      <c r="FR241" s="32"/>
      <c r="FS241" s="32"/>
      <c r="FT241" s="32"/>
      <c r="FU241" s="32"/>
      <c r="FV241" s="32"/>
      <c r="FW241" s="32"/>
      <c r="FX241" s="32"/>
      <c r="FY241" s="32"/>
      <c r="FZ241" s="32"/>
      <c r="GA241" s="32"/>
      <c r="GB241" s="32"/>
      <c r="GC241" s="32"/>
      <c r="GD241" s="32"/>
      <c r="GE241" s="32"/>
      <c r="GF241" s="32"/>
      <c r="GG241" s="32"/>
      <c r="GH241" s="32"/>
      <c r="GI241" s="32"/>
      <c r="GJ241" s="32"/>
      <c r="GK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2"/>
      <c r="HI241" s="32"/>
      <c r="HJ241" s="32"/>
      <c r="HK241" s="32"/>
      <c r="HL241" s="32"/>
      <c r="HM241" s="32"/>
      <c r="HN241" s="32"/>
      <c r="HO241" s="32"/>
      <c r="HP241" s="32"/>
      <c r="HQ241" s="32"/>
      <c r="HR241" s="32"/>
      <c r="HS241" s="32"/>
      <c r="HT241" s="32"/>
      <c r="HU241" s="32"/>
      <c r="HV241" s="32"/>
      <c r="HW241" s="32"/>
      <c r="HX241" s="32"/>
      <c r="HY241" s="32"/>
      <c r="HZ241" s="32"/>
      <c r="IA241" s="32"/>
      <c r="IB241" s="32"/>
      <c r="IC241" s="32"/>
      <c r="ID241" s="32"/>
      <c r="IE241" s="32"/>
      <c r="IF241" s="32"/>
      <c r="IG241" s="32"/>
      <c r="IH241" s="32"/>
      <c r="II241" s="32"/>
      <c r="IJ241" s="32"/>
      <c r="IK241" s="32"/>
      <c r="IL241" s="32"/>
      <c r="IM241" s="32"/>
      <c r="IN241" s="32"/>
      <c r="IO241" s="32"/>
      <c r="IP241" s="32"/>
      <c r="IQ241" s="32"/>
      <c r="IR241" s="32"/>
      <c r="IS241" s="32"/>
      <c r="IT241" s="32"/>
      <c r="IU241" s="32"/>
      <c r="IV241" s="32"/>
    </row>
    <row r="242" spans="1:256" s="1" customFormat="1">
      <c r="A242" s="32"/>
      <c r="B242" s="28"/>
      <c r="C242" s="116"/>
      <c r="D242" s="116"/>
      <c r="E242" s="29"/>
      <c r="F242" s="105"/>
      <c r="G242" s="105"/>
      <c r="H242" s="105"/>
      <c r="I242" s="105"/>
      <c r="J242" s="105"/>
      <c r="K242" s="29"/>
      <c r="L242" s="31"/>
      <c r="M242" s="29"/>
      <c r="N242" s="31"/>
      <c r="O242" s="29"/>
      <c r="P242" s="31"/>
      <c r="Q242" s="30"/>
      <c r="R242" s="31"/>
      <c r="S242" s="30"/>
      <c r="T242" s="30"/>
      <c r="U242" s="31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2"/>
      <c r="BO242" s="32"/>
      <c r="BP242" s="32"/>
      <c r="BQ242" s="32"/>
      <c r="BR242" s="32"/>
      <c r="BS242" s="32"/>
      <c r="BT242" s="32"/>
      <c r="BU242" s="32"/>
      <c r="BV242" s="32"/>
      <c r="BW242" s="32"/>
      <c r="BX242" s="32"/>
      <c r="BY242" s="32"/>
      <c r="BZ242" s="32"/>
      <c r="CA242" s="32"/>
      <c r="CB242" s="32"/>
      <c r="CC242" s="32"/>
      <c r="CD242" s="32"/>
      <c r="CE242" s="32"/>
      <c r="CF242" s="32"/>
      <c r="CG242" s="32"/>
      <c r="CH242" s="32"/>
      <c r="CI242" s="32"/>
      <c r="CJ242" s="32"/>
      <c r="CK242" s="32"/>
      <c r="CL242" s="32"/>
      <c r="CM242" s="32"/>
      <c r="CN242" s="32"/>
      <c r="CO242" s="32"/>
      <c r="CP242" s="32"/>
      <c r="CQ242" s="32"/>
      <c r="CR242" s="32"/>
      <c r="CS242" s="32"/>
      <c r="CT242" s="32"/>
      <c r="CU242" s="32"/>
      <c r="CV242" s="32"/>
      <c r="CW242" s="32"/>
      <c r="CX242" s="32"/>
      <c r="CY242" s="32"/>
      <c r="CZ242" s="32"/>
      <c r="DA242" s="32"/>
      <c r="DB242" s="32"/>
      <c r="DC242" s="32"/>
      <c r="DD242" s="32"/>
      <c r="DE242" s="32"/>
      <c r="DF242" s="32"/>
      <c r="DG242" s="32"/>
      <c r="DH242" s="32"/>
      <c r="DI242" s="32"/>
      <c r="DJ242" s="32"/>
      <c r="DK242" s="32"/>
      <c r="DL242" s="32"/>
      <c r="DM242" s="32"/>
      <c r="DN242" s="32"/>
      <c r="DO242" s="32"/>
      <c r="DP242" s="32"/>
      <c r="DQ242" s="32"/>
      <c r="DR242" s="32"/>
      <c r="DS242" s="32"/>
      <c r="DT242" s="32"/>
      <c r="DU242" s="32"/>
      <c r="DV242" s="32"/>
      <c r="DW242" s="32"/>
      <c r="DX242" s="32"/>
      <c r="DY242" s="32"/>
      <c r="DZ242" s="32"/>
      <c r="EA242" s="32"/>
      <c r="EB242" s="32"/>
      <c r="EC242" s="32"/>
      <c r="ED242" s="32"/>
      <c r="EE242" s="32"/>
      <c r="EF242" s="32"/>
      <c r="EG242" s="32"/>
      <c r="EH242" s="32"/>
      <c r="EI242" s="32"/>
      <c r="EJ242" s="32"/>
      <c r="EK242" s="32"/>
      <c r="EL242" s="32"/>
      <c r="EM242" s="32"/>
      <c r="EN242" s="32"/>
      <c r="EO242" s="32"/>
      <c r="EP242" s="32"/>
      <c r="EQ242" s="32"/>
      <c r="ER242" s="32"/>
      <c r="ES242" s="32"/>
      <c r="ET242" s="32"/>
      <c r="EU242" s="32"/>
      <c r="EV242" s="32"/>
      <c r="EW242" s="32"/>
      <c r="EX242" s="32"/>
      <c r="EY242" s="32"/>
      <c r="EZ242" s="32"/>
      <c r="FA242" s="32"/>
      <c r="FB242" s="32"/>
      <c r="FC242" s="32"/>
      <c r="FD242" s="32"/>
      <c r="FE242" s="32"/>
      <c r="FF242" s="32"/>
      <c r="FG242" s="32"/>
      <c r="FH242" s="32"/>
      <c r="FI242" s="32"/>
      <c r="FJ242" s="32"/>
      <c r="FK242" s="32"/>
      <c r="FL242" s="32"/>
      <c r="FM242" s="32"/>
      <c r="FN242" s="32"/>
      <c r="FO242" s="32"/>
      <c r="FP242" s="32"/>
      <c r="FQ242" s="32"/>
      <c r="FR242" s="32"/>
      <c r="FS242" s="32"/>
      <c r="FT242" s="32"/>
      <c r="FU242" s="32"/>
      <c r="FV242" s="32"/>
      <c r="FW242" s="32"/>
      <c r="FX242" s="32"/>
      <c r="FY242" s="32"/>
      <c r="FZ242" s="32"/>
      <c r="GA242" s="32"/>
      <c r="GB242" s="32"/>
      <c r="GC242" s="32"/>
      <c r="GD242" s="32"/>
      <c r="GE242" s="32"/>
      <c r="GF242" s="32"/>
      <c r="GG242" s="32"/>
      <c r="GH242" s="32"/>
      <c r="GI242" s="32"/>
      <c r="GJ242" s="32"/>
      <c r="GK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2"/>
      <c r="HI242" s="32"/>
      <c r="HJ242" s="32"/>
      <c r="HK242" s="32"/>
      <c r="HL242" s="32"/>
      <c r="HM242" s="32"/>
      <c r="HN242" s="32"/>
      <c r="HO242" s="32"/>
      <c r="HP242" s="32"/>
      <c r="HQ242" s="32"/>
      <c r="HR242" s="32"/>
      <c r="HS242" s="32"/>
      <c r="HT242" s="32"/>
      <c r="HU242" s="32"/>
      <c r="HV242" s="32"/>
      <c r="HW242" s="32"/>
      <c r="HX242" s="32"/>
      <c r="HY242" s="32"/>
      <c r="HZ242" s="32"/>
      <c r="IA242" s="32"/>
      <c r="IB242" s="32"/>
      <c r="IC242" s="32"/>
      <c r="ID242" s="32"/>
      <c r="IE242" s="32"/>
      <c r="IF242" s="32"/>
      <c r="IG242" s="32"/>
      <c r="IH242" s="32"/>
      <c r="II242" s="32"/>
      <c r="IJ242" s="32"/>
      <c r="IK242" s="32"/>
      <c r="IL242" s="32"/>
      <c r="IM242" s="32"/>
      <c r="IN242" s="32"/>
      <c r="IO242" s="32"/>
      <c r="IP242" s="32"/>
      <c r="IQ242" s="32"/>
      <c r="IR242" s="32"/>
      <c r="IS242" s="32"/>
      <c r="IT242" s="32"/>
      <c r="IU242" s="32"/>
      <c r="IV242" s="32"/>
    </row>
    <row r="243" spans="1:256" s="1" customFormat="1">
      <c r="A243" s="32"/>
      <c r="B243" s="28"/>
      <c r="C243" s="116"/>
      <c r="D243" s="116"/>
      <c r="E243" s="29"/>
      <c r="F243" s="105"/>
      <c r="G243" s="105"/>
      <c r="H243" s="105"/>
      <c r="I243" s="105"/>
      <c r="J243" s="105"/>
      <c r="K243" s="29"/>
      <c r="L243" s="31"/>
      <c r="M243" s="29"/>
      <c r="N243" s="31"/>
      <c r="O243" s="29"/>
      <c r="P243" s="31"/>
      <c r="Q243" s="30"/>
      <c r="R243" s="31"/>
      <c r="S243" s="30"/>
      <c r="T243" s="30"/>
      <c r="U243" s="31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  <c r="CV243" s="32"/>
      <c r="CW243" s="32"/>
      <c r="CX243" s="32"/>
      <c r="CY243" s="32"/>
      <c r="CZ243" s="32"/>
      <c r="DA243" s="32"/>
      <c r="DB243" s="32"/>
      <c r="DC243" s="32"/>
      <c r="DD243" s="32"/>
      <c r="DE243" s="32"/>
      <c r="DF243" s="32"/>
      <c r="DG243" s="32"/>
      <c r="DH243" s="32"/>
      <c r="DI243" s="32"/>
      <c r="DJ243" s="32"/>
      <c r="DK243" s="32"/>
      <c r="DL243" s="32"/>
      <c r="DM243" s="32"/>
      <c r="DN243" s="32"/>
      <c r="DO243" s="32"/>
      <c r="DP243" s="32"/>
      <c r="DQ243" s="32"/>
      <c r="DR243" s="32"/>
      <c r="DS243" s="32"/>
      <c r="DT243" s="32"/>
      <c r="DU243" s="32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  <c r="EM243" s="32"/>
      <c r="EN243" s="32"/>
      <c r="EO243" s="32"/>
      <c r="EP243" s="32"/>
      <c r="EQ243" s="32"/>
      <c r="ER243" s="32"/>
      <c r="ES243" s="32"/>
      <c r="ET243" s="32"/>
      <c r="EU243" s="32"/>
      <c r="EV243" s="32"/>
      <c r="EW243" s="32"/>
      <c r="EX243" s="32"/>
      <c r="EY243" s="32"/>
      <c r="EZ243" s="32"/>
      <c r="FA243" s="32"/>
      <c r="FB243" s="32"/>
      <c r="FC243" s="32"/>
      <c r="FD243" s="32"/>
      <c r="FE243" s="32"/>
      <c r="FF243" s="32"/>
      <c r="FG243" s="32"/>
      <c r="FH243" s="32"/>
      <c r="FI243" s="32"/>
      <c r="FJ243" s="32"/>
      <c r="FK243" s="32"/>
      <c r="FL243" s="32"/>
      <c r="FM243" s="32"/>
      <c r="FN243" s="32"/>
      <c r="FO243" s="32"/>
      <c r="FP243" s="32"/>
      <c r="FQ243" s="32"/>
      <c r="FR243" s="32"/>
      <c r="FS243" s="32"/>
      <c r="FT243" s="32"/>
      <c r="FU243" s="32"/>
      <c r="FV243" s="32"/>
      <c r="FW243" s="32"/>
      <c r="FX243" s="32"/>
      <c r="FY243" s="32"/>
      <c r="FZ243" s="32"/>
      <c r="GA243" s="32"/>
      <c r="GB243" s="32"/>
      <c r="GC243" s="32"/>
      <c r="GD243" s="32"/>
      <c r="GE243" s="32"/>
      <c r="GF243" s="32"/>
      <c r="GG243" s="32"/>
      <c r="GH243" s="32"/>
      <c r="GI243" s="32"/>
      <c r="GJ243" s="32"/>
      <c r="GK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  <c r="ID243" s="32"/>
      <c r="IE243" s="32"/>
      <c r="IF243" s="32"/>
      <c r="IG243" s="32"/>
      <c r="IH243" s="32"/>
      <c r="II243" s="32"/>
      <c r="IJ243" s="32"/>
      <c r="IK243" s="32"/>
      <c r="IL243" s="32"/>
      <c r="IM243" s="32"/>
      <c r="IN243" s="32"/>
      <c r="IO243" s="32"/>
      <c r="IP243" s="32"/>
      <c r="IQ243" s="32"/>
      <c r="IR243" s="32"/>
      <c r="IS243" s="32"/>
      <c r="IT243" s="32"/>
      <c r="IU243" s="32"/>
      <c r="IV243" s="32"/>
    </row>
    <row r="244" spans="1:256" s="1" customFormat="1">
      <c r="A244" s="32"/>
      <c r="B244" s="28"/>
      <c r="C244" s="116"/>
      <c r="D244" s="116"/>
      <c r="E244" s="29"/>
      <c r="F244" s="105"/>
      <c r="G244" s="105"/>
      <c r="H244" s="105"/>
      <c r="I244" s="105"/>
      <c r="J244" s="105"/>
      <c r="K244" s="29"/>
      <c r="L244" s="31"/>
      <c r="M244" s="29"/>
      <c r="N244" s="31"/>
      <c r="O244" s="29"/>
      <c r="P244" s="31"/>
      <c r="Q244" s="30"/>
      <c r="R244" s="31"/>
      <c r="S244" s="30"/>
      <c r="T244" s="30"/>
      <c r="U244" s="31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  <c r="BH244" s="32"/>
      <c r="BI244" s="32"/>
      <c r="BJ244" s="32"/>
      <c r="BK244" s="32"/>
      <c r="BL244" s="32"/>
      <c r="BM244" s="32"/>
      <c r="BN244" s="32"/>
      <c r="BO244" s="32"/>
      <c r="BP244" s="32"/>
      <c r="BQ244" s="32"/>
      <c r="BR244" s="32"/>
      <c r="BS244" s="32"/>
      <c r="BT244" s="32"/>
      <c r="BU244" s="32"/>
      <c r="BV244" s="32"/>
      <c r="BW244" s="32"/>
      <c r="BX244" s="32"/>
      <c r="BY244" s="32"/>
      <c r="BZ244" s="32"/>
      <c r="CA244" s="32"/>
      <c r="CB244" s="32"/>
      <c r="CC244" s="32"/>
      <c r="CD244" s="32"/>
      <c r="CE244" s="32"/>
      <c r="CF244" s="32"/>
      <c r="CG244" s="32"/>
      <c r="CH244" s="32"/>
      <c r="CI244" s="32"/>
      <c r="CJ244" s="32"/>
      <c r="CK244" s="32"/>
      <c r="CL244" s="32"/>
      <c r="CM244" s="32"/>
      <c r="CN244" s="32"/>
      <c r="CO244" s="32"/>
      <c r="CP244" s="32"/>
      <c r="CQ244" s="32"/>
      <c r="CR244" s="32"/>
      <c r="CS244" s="32"/>
      <c r="CT244" s="32"/>
      <c r="CU244" s="32"/>
      <c r="CV244" s="32"/>
      <c r="CW244" s="32"/>
      <c r="CX244" s="32"/>
      <c r="CY244" s="32"/>
      <c r="CZ244" s="32"/>
      <c r="DA244" s="32"/>
      <c r="DB244" s="32"/>
      <c r="DC244" s="32"/>
      <c r="DD244" s="32"/>
      <c r="DE244" s="32"/>
      <c r="DF244" s="32"/>
      <c r="DG244" s="32"/>
      <c r="DH244" s="32"/>
      <c r="DI244" s="32"/>
      <c r="DJ244" s="32"/>
      <c r="DK244" s="32"/>
      <c r="DL244" s="32"/>
      <c r="DM244" s="32"/>
      <c r="DN244" s="32"/>
      <c r="DO244" s="32"/>
      <c r="DP244" s="32"/>
      <c r="DQ244" s="32"/>
      <c r="DR244" s="32"/>
      <c r="DS244" s="32"/>
      <c r="DT244" s="32"/>
      <c r="DU244" s="32"/>
      <c r="DV244" s="32"/>
      <c r="DW244" s="32"/>
      <c r="DX244" s="32"/>
      <c r="DY244" s="32"/>
      <c r="DZ244" s="32"/>
      <c r="EA244" s="32"/>
      <c r="EB244" s="32"/>
      <c r="EC244" s="32"/>
      <c r="ED244" s="32"/>
      <c r="EE244" s="32"/>
      <c r="EF244" s="32"/>
      <c r="EG244" s="32"/>
      <c r="EH244" s="32"/>
      <c r="EI244" s="32"/>
      <c r="EJ244" s="32"/>
      <c r="EK244" s="32"/>
      <c r="EL244" s="32"/>
      <c r="EM244" s="32"/>
      <c r="EN244" s="32"/>
      <c r="EO244" s="32"/>
      <c r="EP244" s="32"/>
      <c r="EQ244" s="32"/>
      <c r="ER244" s="32"/>
      <c r="ES244" s="32"/>
      <c r="ET244" s="32"/>
      <c r="EU244" s="32"/>
      <c r="EV244" s="32"/>
      <c r="EW244" s="32"/>
      <c r="EX244" s="32"/>
      <c r="EY244" s="32"/>
      <c r="EZ244" s="32"/>
      <c r="FA244" s="32"/>
      <c r="FB244" s="32"/>
      <c r="FC244" s="32"/>
      <c r="FD244" s="32"/>
      <c r="FE244" s="32"/>
      <c r="FF244" s="32"/>
      <c r="FG244" s="32"/>
      <c r="FH244" s="32"/>
      <c r="FI244" s="32"/>
      <c r="FJ244" s="32"/>
      <c r="FK244" s="32"/>
      <c r="FL244" s="32"/>
      <c r="FM244" s="32"/>
      <c r="FN244" s="32"/>
      <c r="FO244" s="32"/>
      <c r="FP244" s="32"/>
      <c r="FQ244" s="32"/>
      <c r="FR244" s="32"/>
      <c r="FS244" s="32"/>
      <c r="FT244" s="32"/>
      <c r="FU244" s="32"/>
      <c r="FV244" s="32"/>
      <c r="FW244" s="32"/>
      <c r="FX244" s="32"/>
      <c r="FY244" s="32"/>
      <c r="FZ244" s="32"/>
      <c r="GA244" s="32"/>
      <c r="GB244" s="32"/>
      <c r="GC244" s="32"/>
      <c r="GD244" s="32"/>
      <c r="GE244" s="32"/>
      <c r="GF244" s="32"/>
      <c r="GG244" s="32"/>
      <c r="GH244" s="32"/>
      <c r="GI244" s="32"/>
      <c r="GJ244" s="32"/>
      <c r="GK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  <c r="ID244" s="32"/>
      <c r="IE244" s="32"/>
      <c r="IF244" s="32"/>
      <c r="IG244" s="32"/>
      <c r="IH244" s="32"/>
      <c r="II244" s="32"/>
      <c r="IJ244" s="32"/>
      <c r="IK244" s="32"/>
      <c r="IL244" s="32"/>
      <c r="IM244" s="32"/>
      <c r="IN244" s="32"/>
      <c r="IO244" s="32"/>
      <c r="IP244" s="32"/>
      <c r="IQ244" s="32"/>
      <c r="IR244" s="32"/>
      <c r="IS244" s="32"/>
      <c r="IT244" s="32"/>
      <c r="IU244" s="32"/>
      <c r="IV244" s="32"/>
    </row>
    <row r="245" spans="1:256" s="1" customFormat="1">
      <c r="A245" s="32"/>
      <c r="B245" s="28"/>
      <c r="C245" s="116"/>
      <c r="D245" s="116"/>
      <c r="E245" s="29"/>
      <c r="F245" s="105"/>
      <c r="G245" s="105"/>
      <c r="H245" s="105"/>
      <c r="I245" s="105"/>
      <c r="J245" s="105"/>
      <c r="K245" s="29"/>
      <c r="L245" s="31"/>
      <c r="M245" s="29"/>
      <c r="N245" s="31"/>
      <c r="O245" s="29"/>
      <c r="P245" s="31"/>
      <c r="Q245" s="30"/>
      <c r="R245" s="31"/>
      <c r="S245" s="30"/>
      <c r="T245" s="30"/>
      <c r="U245" s="31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  <c r="BU245" s="32"/>
      <c r="BV245" s="32"/>
      <c r="BW245" s="32"/>
      <c r="BX245" s="32"/>
      <c r="BY245" s="32"/>
      <c r="BZ245" s="32"/>
      <c r="CA245" s="32"/>
      <c r="CB245" s="32"/>
      <c r="CC245" s="32"/>
      <c r="CD245" s="32"/>
      <c r="CE245" s="32"/>
      <c r="CF245" s="32"/>
      <c r="CG245" s="32"/>
      <c r="CH245" s="32"/>
      <c r="CI245" s="32"/>
      <c r="CJ245" s="32"/>
      <c r="CK245" s="32"/>
      <c r="CL245" s="32"/>
      <c r="CM245" s="32"/>
      <c r="CN245" s="32"/>
      <c r="CO245" s="32"/>
      <c r="CP245" s="32"/>
      <c r="CQ245" s="32"/>
      <c r="CR245" s="32"/>
      <c r="CS245" s="32"/>
      <c r="CT245" s="32"/>
      <c r="CU245" s="32"/>
      <c r="CV245" s="32"/>
      <c r="CW245" s="32"/>
      <c r="CX245" s="32"/>
      <c r="CY245" s="32"/>
      <c r="CZ245" s="32"/>
      <c r="DA245" s="32"/>
      <c r="DB245" s="32"/>
      <c r="DC245" s="32"/>
      <c r="DD245" s="32"/>
      <c r="DE245" s="32"/>
      <c r="DF245" s="32"/>
      <c r="DG245" s="32"/>
      <c r="DH245" s="32"/>
      <c r="DI245" s="32"/>
      <c r="DJ245" s="32"/>
      <c r="DK245" s="32"/>
      <c r="DL245" s="32"/>
      <c r="DM245" s="32"/>
      <c r="DN245" s="32"/>
      <c r="DO245" s="32"/>
      <c r="DP245" s="32"/>
      <c r="DQ245" s="32"/>
      <c r="DR245" s="32"/>
      <c r="DS245" s="32"/>
      <c r="DT245" s="32"/>
      <c r="DU245" s="32"/>
      <c r="DV245" s="32"/>
      <c r="DW245" s="32"/>
      <c r="DX245" s="32"/>
      <c r="DY245" s="32"/>
      <c r="DZ245" s="32"/>
      <c r="EA245" s="32"/>
      <c r="EB245" s="32"/>
      <c r="EC245" s="32"/>
      <c r="ED245" s="32"/>
      <c r="EE245" s="32"/>
      <c r="EF245" s="32"/>
      <c r="EG245" s="32"/>
      <c r="EH245" s="32"/>
      <c r="EI245" s="32"/>
      <c r="EJ245" s="32"/>
      <c r="EK245" s="32"/>
      <c r="EL245" s="32"/>
      <c r="EM245" s="32"/>
      <c r="EN245" s="32"/>
      <c r="EO245" s="32"/>
      <c r="EP245" s="32"/>
      <c r="EQ245" s="32"/>
      <c r="ER245" s="32"/>
      <c r="ES245" s="32"/>
      <c r="ET245" s="32"/>
      <c r="EU245" s="32"/>
      <c r="EV245" s="32"/>
      <c r="EW245" s="32"/>
      <c r="EX245" s="32"/>
      <c r="EY245" s="32"/>
      <c r="EZ245" s="32"/>
      <c r="FA245" s="32"/>
      <c r="FB245" s="32"/>
      <c r="FC245" s="32"/>
      <c r="FD245" s="32"/>
      <c r="FE245" s="32"/>
      <c r="FF245" s="32"/>
      <c r="FG245" s="32"/>
      <c r="FH245" s="32"/>
      <c r="FI245" s="32"/>
      <c r="FJ245" s="32"/>
      <c r="FK245" s="32"/>
      <c r="FL245" s="32"/>
      <c r="FM245" s="32"/>
      <c r="FN245" s="32"/>
      <c r="FO245" s="32"/>
      <c r="FP245" s="32"/>
      <c r="FQ245" s="32"/>
      <c r="FR245" s="32"/>
      <c r="FS245" s="32"/>
      <c r="FT245" s="32"/>
      <c r="FU245" s="32"/>
      <c r="FV245" s="32"/>
      <c r="FW245" s="32"/>
      <c r="FX245" s="32"/>
      <c r="FY245" s="32"/>
      <c r="FZ245" s="32"/>
      <c r="GA245" s="32"/>
      <c r="GB245" s="32"/>
      <c r="GC245" s="32"/>
      <c r="GD245" s="32"/>
      <c r="GE245" s="32"/>
      <c r="GF245" s="32"/>
      <c r="GG245" s="32"/>
      <c r="GH245" s="32"/>
      <c r="GI245" s="32"/>
      <c r="GJ245" s="32"/>
      <c r="GK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  <c r="IM245" s="32"/>
      <c r="IN245" s="32"/>
      <c r="IO245" s="32"/>
      <c r="IP245" s="32"/>
      <c r="IQ245" s="32"/>
      <c r="IR245" s="32"/>
      <c r="IS245" s="32"/>
      <c r="IT245" s="32"/>
      <c r="IU245" s="32"/>
      <c r="IV245" s="32"/>
    </row>
    <row r="246" spans="1:256" s="1" customFormat="1">
      <c r="A246" s="32"/>
      <c r="B246" s="28"/>
      <c r="C246" s="116"/>
      <c r="D246" s="116"/>
      <c r="E246" s="29"/>
      <c r="F246" s="105"/>
      <c r="G246" s="105"/>
      <c r="H246" s="105"/>
      <c r="I246" s="105"/>
      <c r="J246" s="105"/>
      <c r="K246" s="29"/>
      <c r="L246" s="31"/>
      <c r="M246" s="29"/>
      <c r="N246" s="31"/>
      <c r="O246" s="29"/>
      <c r="P246" s="31"/>
      <c r="Q246" s="30"/>
      <c r="R246" s="31"/>
      <c r="S246" s="30"/>
      <c r="T246" s="30"/>
      <c r="U246" s="31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  <c r="CI246" s="32"/>
      <c r="CJ246" s="32"/>
      <c r="CK246" s="32"/>
      <c r="CL246" s="32"/>
      <c r="CM246" s="32"/>
      <c r="CN246" s="32"/>
      <c r="CO246" s="32"/>
      <c r="CP246" s="32"/>
      <c r="CQ246" s="32"/>
      <c r="CR246" s="32"/>
      <c r="CS246" s="32"/>
      <c r="CT246" s="32"/>
      <c r="CU246" s="32"/>
      <c r="CV246" s="32"/>
      <c r="CW246" s="32"/>
      <c r="CX246" s="32"/>
      <c r="CY246" s="32"/>
      <c r="CZ246" s="32"/>
      <c r="DA246" s="32"/>
      <c r="DB246" s="32"/>
      <c r="DC246" s="32"/>
      <c r="DD246" s="32"/>
      <c r="DE246" s="32"/>
      <c r="DF246" s="32"/>
      <c r="DG246" s="32"/>
      <c r="DH246" s="32"/>
      <c r="DI246" s="32"/>
      <c r="DJ246" s="32"/>
      <c r="DK246" s="32"/>
      <c r="DL246" s="32"/>
      <c r="DM246" s="32"/>
      <c r="DN246" s="32"/>
      <c r="DO246" s="32"/>
      <c r="DP246" s="32"/>
      <c r="DQ246" s="32"/>
      <c r="DR246" s="32"/>
      <c r="DS246" s="32"/>
      <c r="DT246" s="32"/>
      <c r="DU246" s="32"/>
      <c r="DV246" s="32"/>
      <c r="DW246" s="32"/>
      <c r="DX246" s="32"/>
      <c r="DY246" s="32"/>
      <c r="DZ246" s="32"/>
      <c r="EA246" s="32"/>
      <c r="EB246" s="32"/>
      <c r="EC246" s="32"/>
      <c r="ED246" s="32"/>
      <c r="EE246" s="32"/>
      <c r="EF246" s="32"/>
      <c r="EG246" s="32"/>
      <c r="EH246" s="32"/>
      <c r="EI246" s="32"/>
      <c r="EJ246" s="32"/>
      <c r="EK246" s="32"/>
      <c r="EL246" s="32"/>
      <c r="EM246" s="32"/>
      <c r="EN246" s="32"/>
      <c r="EO246" s="32"/>
      <c r="EP246" s="32"/>
      <c r="EQ246" s="32"/>
      <c r="ER246" s="32"/>
      <c r="ES246" s="32"/>
      <c r="ET246" s="32"/>
      <c r="EU246" s="32"/>
      <c r="EV246" s="32"/>
      <c r="EW246" s="32"/>
      <c r="EX246" s="32"/>
      <c r="EY246" s="32"/>
      <c r="EZ246" s="32"/>
      <c r="FA246" s="32"/>
      <c r="FB246" s="32"/>
      <c r="FC246" s="32"/>
      <c r="FD246" s="32"/>
      <c r="FE246" s="32"/>
      <c r="FF246" s="32"/>
      <c r="FG246" s="32"/>
      <c r="FH246" s="32"/>
      <c r="FI246" s="32"/>
      <c r="FJ246" s="32"/>
      <c r="FK246" s="32"/>
      <c r="FL246" s="32"/>
      <c r="FM246" s="32"/>
      <c r="FN246" s="32"/>
      <c r="FO246" s="32"/>
      <c r="FP246" s="32"/>
      <c r="FQ246" s="32"/>
      <c r="FR246" s="32"/>
      <c r="FS246" s="32"/>
      <c r="FT246" s="32"/>
      <c r="FU246" s="32"/>
      <c r="FV246" s="32"/>
      <c r="FW246" s="32"/>
      <c r="FX246" s="32"/>
      <c r="FY246" s="32"/>
      <c r="FZ246" s="32"/>
      <c r="GA246" s="32"/>
      <c r="GB246" s="32"/>
      <c r="GC246" s="32"/>
      <c r="GD246" s="32"/>
      <c r="GE246" s="32"/>
      <c r="GF246" s="32"/>
      <c r="GG246" s="32"/>
      <c r="GH246" s="32"/>
      <c r="GI246" s="32"/>
      <c r="GJ246" s="32"/>
      <c r="GK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  <c r="IM246" s="32"/>
      <c r="IN246" s="32"/>
      <c r="IO246" s="32"/>
      <c r="IP246" s="32"/>
      <c r="IQ246" s="32"/>
      <c r="IR246" s="32"/>
      <c r="IS246" s="32"/>
      <c r="IT246" s="32"/>
      <c r="IU246" s="32"/>
      <c r="IV246" s="32"/>
    </row>
    <row r="247" spans="1:256" s="1" customFormat="1">
      <c r="A247" s="32"/>
      <c r="B247" s="28"/>
      <c r="C247" s="116"/>
      <c r="D247" s="116"/>
      <c r="E247" s="29"/>
      <c r="F247" s="105"/>
      <c r="G247" s="105"/>
      <c r="H247" s="105"/>
      <c r="I247" s="105"/>
      <c r="J247" s="105"/>
      <c r="K247" s="29"/>
      <c r="L247" s="31"/>
      <c r="M247" s="29"/>
      <c r="N247" s="31"/>
      <c r="O247" s="29"/>
      <c r="P247" s="31"/>
      <c r="Q247" s="30"/>
      <c r="R247" s="31"/>
      <c r="S247" s="30"/>
      <c r="T247" s="30"/>
      <c r="U247" s="31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  <c r="BU247" s="32"/>
      <c r="BV247" s="32"/>
      <c r="BW247" s="32"/>
      <c r="BX247" s="32"/>
      <c r="BY247" s="32"/>
      <c r="BZ247" s="32"/>
      <c r="CA247" s="32"/>
      <c r="CB247" s="32"/>
      <c r="CC247" s="32"/>
      <c r="CD247" s="32"/>
      <c r="CE247" s="32"/>
      <c r="CF247" s="32"/>
      <c r="CG247" s="32"/>
      <c r="CH247" s="32"/>
      <c r="CI247" s="32"/>
      <c r="CJ247" s="32"/>
      <c r="CK247" s="32"/>
      <c r="CL247" s="32"/>
      <c r="CM247" s="32"/>
      <c r="CN247" s="32"/>
      <c r="CO247" s="32"/>
      <c r="CP247" s="32"/>
      <c r="CQ247" s="32"/>
      <c r="CR247" s="32"/>
      <c r="CS247" s="32"/>
      <c r="CT247" s="32"/>
      <c r="CU247" s="32"/>
      <c r="CV247" s="32"/>
      <c r="CW247" s="32"/>
      <c r="CX247" s="32"/>
      <c r="CY247" s="32"/>
      <c r="CZ247" s="32"/>
      <c r="DA247" s="32"/>
      <c r="DB247" s="32"/>
      <c r="DC247" s="32"/>
      <c r="DD247" s="32"/>
      <c r="DE247" s="32"/>
      <c r="DF247" s="32"/>
      <c r="DG247" s="32"/>
      <c r="DH247" s="32"/>
      <c r="DI247" s="32"/>
      <c r="DJ247" s="32"/>
      <c r="DK247" s="32"/>
      <c r="DL247" s="32"/>
      <c r="DM247" s="32"/>
      <c r="DN247" s="32"/>
      <c r="DO247" s="32"/>
      <c r="DP247" s="32"/>
      <c r="DQ247" s="32"/>
      <c r="DR247" s="32"/>
      <c r="DS247" s="32"/>
      <c r="DT247" s="32"/>
      <c r="DU247" s="32"/>
      <c r="DV247" s="32"/>
      <c r="DW247" s="32"/>
      <c r="DX247" s="32"/>
      <c r="DY247" s="32"/>
      <c r="DZ247" s="32"/>
      <c r="EA247" s="32"/>
      <c r="EB247" s="32"/>
      <c r="EC247" s="32"/>
      <c r="ED247" s="32"/>
      <c r="EE247" s="32"/>
      <c r="EF247" s="32"/>
      <c r="EG247" s="32"/>
      <c r="EH247" s="32"/>
      <c r="EI247" s="32"/>
      <c r="EJ247" s="32"/>
      <c r="EK247" s="32"/>
      <c r="EL247" s="32"/>
      <c r="EM247" s="32"/>
      <c r="EN247" s="32"/>
      <c r="EO247" s="32"/>
      <c r="EP247" s="32"/>
      <c r="EQ247" s="32"/>
      <c r="ER247" s="32"/>
      <c r="ES247" s="32"/>
      <c r="ET247" s="32"/>
      <c r="EU247" s="32"/>
      <c r="EV247" s="32"/>
      <c r="EW247" s="32"/>
      <c r="EX247" s="32"/>
      <c r="EY247" s="32"/>
      <c r="EZ247" s="32"/>
      <c r="FA247" s="32"/>
      <c r="FB247" s="32"/>
      <c r="FC247" s="32"/>
      <c r="FD247" s="32"/>
      <c r="FE247" s="32"/>
      <c r="FF247" s="32"/>
      <c r="FG247" s="32"/>
      <c r="FH247" s="32"/>
      <c r="FI247" s="32"/>
      <c r="FJ247" s="32"/>
      <c r="FK247" s="32"/>
      <c r="FL247" s="32"/>
      <c r="FM247" s="32"/>
      <c r="FN247" s="32"/>
      <c r="FO247" s="32"/>
      <c r="FP247" s="32"/>
      <c r="FQ247" s="32"/>
      <c r="FR247" s="32"/>
      <c r="FS247" s="32"/>
      <c r="FT247" s="32"/>
      <c r="FU247" s="32"/>
      <c r="FV247" s="32"/>
      <c r="FW247" s="32"/>
      <c r="FX247" s="32"/>
      <c r="FY247" s="32"/>
      <c r="FZ247" s="32"/>
      <c r="GA247" s="32"/>
      <c r="GB247" s="32"/>
      <c r="GC247" s="32"/>
      <c r="GD247" s="32"/>
      <c r="GE247" s="32"/>
      <c r="GF247" s="32"/>
      <c r="GG247" s="32"/>
      <c r="GH247" s="32"/>
      <c r="GI247" s="32"/>
      <c r="GJ247" s="32"/>
      <c r="GK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  <c r="ID247" s="32"/>
      <c r="IE247" s="32"/>
      <c r="IF247" s="32"/>
      <c r="IG247" s="32"/>
      <c r="IH247" s="32"/>
      <c r="II247" s="32"/>
      <c r="IJ247" s="32"/>
      <c r="IK247" s="32"/>
      <c r="IL247" s="32"/>
      <c r="IM247" s="32"/>
      <c r="IN247" s="32"/>
      <c r="IO247" s="32"/>
      <c r="IP247" s="32"/>
      <c r="IQ247" s="32"/>
      <c r="IR247" s="32"/>
      <c r="IS247" s="32"/>
      <c r="IT247" s="32"/>
      <c r="IU247" s="32"/>
      <c r="IV247" s="32"/>
    </row>
    <row r="248" spans="1:256" s="1" customFormat="1">
      <c r="A248" s="32"/>
      <c r="B248" s="28"/>
      <c r="C248" s="116"/>
      <c r="D248" s="116"/>
      <c r="E248" s="29"/>
      <c r="F248" s="105"/>
      <c r="G248" s="105"/>
      <c r="H248" s="105"/>
      <c r="I248" s="105"/>
      <c r="J248" s="105"/>
      <c r="K248" s="29"/>
      <c r="L248" s="31"/>
      <c r="M248" s="29"/>
      <c r="N248" s="31"/>
      <c r="O248" s="29"/>
      <c r="P248" s="31"/>
      <c r="Q248" s="30"/>
      <c r="R248" s="31"/>
      <c r="S248" s="30"/>
      <c r="T248" s="30"/>
      <c r="U248" s="31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  <c r="BU248" s="32"/>
      <c r="BV248" s="32"/>
      <c r="BW248" s="32"/>
      <c r="BX248" s="32"/>
      <c r="BY248" s="32"/>
      <c r="BZ248" s="32"/>
      <c r="CA248" s="32"/>
      <c r="CB248" s="32"/>
      <c r="CC248" s="32"/>
      <c r="CD248" s="32"/>
      <c r="CE248" s="32"/>
      <c r="CF248" s="32"/>
      <c r="CG248" s="32"/>
      <c r="CH248" s="32"/>
      <c r="CI248" s="32"/>
      <c r="CJ248" s="32"/>
      <c r="CK248" s="32"/>
      <c r="CL248" s="32"/>
      <c r="CM248" s="32"/>
      <c r="CN248" s="32"/>
      <c r="CO248" s="32"/>
      <c r="CP248" s="32"/>
      <c r="CQ248" s="32"/>
      <c r="CR248" s="32"/>
      <c r="CS248" s="32"/>
      <c r="CT248" s="32"/>
      <c r="CU248" s="32"/>
      <c r="CV248" s="32"/>
      <c r="CW248" s="32"/>
      <c r="CX248" s="32"/>
      <c r="CY248" s="32"/>
      <c r="CZ248" s="32"/>
      <c r="DA248" s="32"/>
      <c r="DB248" s="32"/>
      <c r="DC248" s="32"/>
      <c r="DD248" s="32"/>
      <c r="DE248" s="32"/>
      <c r="DF248" s="32"/>
      <c r="DG248" s="32"/>
      <c r="DH248" s="32"/>
      <c r="DI248" s="32"/>
      <c r="DJ248" s="32"/>
      <c r="DK248" s="32"/>
      <c r="DL248" s="32"/>
      <c r="DM248" s="32"/>
      <c r="DN248" s="32"/>
      <c r="DO248" s="32"/>
      <c r="DP248" s="32"/>
      <c r="DQ248" s="32"/>
      <c r="DR248" s="32"/>
      <c r="DS248" s="32"/>
      <c r="DT248" s="32"/>
      <c r="DU248" s="32"/>
      <c r="DV248" s="32"/>
      <c r="DW248" s="32"/>
      <c r="DX248" s="32"/>
      <c r="DY248" s="32"/>
      <c r="DZ248" s="32"/>
      <c r="EA248" s="32"/>
      <c r="EB248" s="32"/>
      <c r="EC248" s="32"/>
      <c r="ED248" s="32"/>
      <c r="EE248" s="32"/>
      <c r="EF248" s="32"/>
      <c r="EG248" s="32"/>
      <c r="EH248" s="32"/>
      <c r="EI248" s="32"/>
      <c r="EJ248" s="32"/>
      <c r="EK248" s="32"/>
      <c r="EL248" s="32"/>
      <c r="EM248" s="32"/>
      <c r="EN248" s="32"/>
      <c r="EO248" s="32"/>
      <c r="EP248" s="32"/>
      <c r="EQ248" s="32"/>
      <c r="ER248" s="32"/>
      <c r="ES248" s="32"/>
      <c r="ET248" s="32"/>
      <c r="EU248" s="32"/>
      <c r="EV248" s="32"/>
      <c r="EW248" s="32"/>
      <c r="EX248" s="32"/>
      <c r="EY248" s="32"/>
      <c r="EZ248" s="32"/>
      <c r="FA248" s="32"/>
      <c r="FB248" s="32"/>
      <c r="FC248" s="32"/>
      <c r="FD248" s="32"/>
      <c r="FE248" s="32"/>
      <c r="FF248" s="32"/>
      <c r="FG248" s="32"/>
      <c r="FH248" s="32"/>
      <c r="FI248" s="32"/>
      <c r="FJ248" s="32"/>
      <c r="FK248" s="32"/>
      <c r="FL248" s="32"/>
      <c r="FM248" s="32"/>
      <c r="FN248" s="32"/>
      <c r="FO248" s="32"/>
      <c r="FP248" s="32"/>
      <c r="FQ248" s="32"/>
      <c r="FR248" s="32"/>
      <c r="FS248" s="32"/>
      <c r="FT248" s="32"/>
      <c r="FU248" s="32"/>
      <c r="FV248" s="32"/>
      <c r="FW248" s="32"/>
      <c r="FX248" s="32"/>
      <c r="FY248" s="32"/>
      <c r="FZ248" s="32"/>
      <c r="GA248" s="32"/>
      <c r="GB248" s="32"/>
      <c r="GC248" s="32"/>
      <c r="GD248" s="32"/>
      <c r="GE248" s="32"/>
      <c r="GF248" s="32"/>
      <c r="GG248" s="32"/>
      <c r="GH248" s="32"/>
      <c r="GI248" s="32"/>
      <c r="GJ248" s="32"/>
      <c r="GK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  <c r="ID248" s="32"/>
      <c r="IE248" s="32"/>
      <c r="IF248" s="32"/>
      <c r="IG248" s="32"/>
      <c r="IH248" s="32"/>
      <c r="II248" s="32"/>
      <c r="IJ248" s="32"/>
      <c r="IK248" s="32"/>
      <c r="IL248" s="32"/>
      <c r="IM248" s="32"/>
      <c r="IN248" s="32"/>
      <c r="IO248" s="32"/>
      <c r="IP248" s="32"/>
      <c r="IQ248" s="32"/>
      <c r="IR248" s="32"/>
      <c r="IS248" s="32"/>
      <c r="IT248" s="32"/>
      <c r="IU248" s="32"/>
      <c r="IV248" s="32"/>
    </row>
    <row r="249" spans="1:256" s="1" customFormat="1">
      <c r="A249" s="32"/>
      <c r="B249" s="28"/>
      <c r="C249" s="116"/>
      <c r="D249" s="116"/>
      <c r="E249" s="29"/>
      <c r="F249" s="105"/>
      <c r="G249" s="105"/>
      <c r="H249" s="105"/>
      <c r="I249" s="105"/>
      <c r="J249" s="105"/>
      <c r="K249" s="29"/>
      <c r="L249" s="31"/>
      <c r="M249" s="29"/>
      <c r="N249" s="31"/>
      <c r="O249" s="29"/>
      <c r="P249" s="31"/>
      <c r="Q249" s="30"/>
      <c r="R249" s="31"/>
      <c r="S249" s="30"/>
      <c r="T249" s="30"/>
      <c r="U249" s="31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  <c r="BP249" s="32"/>
      <c r="BQ249" s="32"/>
      <c r="BR249" s="32"/>
      <c r="BS249" s="32"/>
      <c r="BT249" s="32"/>
      <c r="BU249" s="32"/>
      <c r="BV249" s="32"/>
      <c r="BW249" s="32"/>
      <c r="BX249" s="32"/>
      <c r="BY249" s="32"/>
      <c r="BZ249" s="32"/>
      <c r="CA249" s="32"/>
      <c r="CB249" s="32"/>
      <c r="CC249" s="32"/>
      <c r="CD249" s="32"/>
      <c r="CE249" s="32"/>
      <c r="CF249" s="32"/>
      <c r="CG249" s="32"/>
      <c r="CH249" s="32"/>
      <c r="CI249" s="32"/>
      <c r="CJ249" s="32"/>
      <c r="CK249" s="32"/>
      <c r="CL249" s="32"/>
      <c r="CM249" s="32"/>
      <c r="CN249" s="32"/>
      <c r="CO249" s="32"/>
      <c r="CP249" s="32"/>
      <c r="CQ249" s="32"/>
      <c r="CR249" s="32"/>
      <c r="CS249" s="32"/>
      <c r="CT249" s="32"/>
      <c r="CU249" s="32"/>
      <c r="CV249" s="32"/>
      <c r="CW249" s="32"/>
      <c r="CX249" s="32"/>
      <c r="CY249" s="32"/>
      <c r="CZ249" s="32"/>
      <c r="DA249" s="32"/>
      <c r="DB249" s="32"/>
      <c r="DC249" s="32"/>
      <c r="DD249" s="32"/>
      <c r="DE249" s="32"/>
      <c r="DF249" s="32"/>
      <c r="DG249" s="32"/>
      <c r="DH249" s="32"/>
      <c r="DI249" s="32"/>
      <c r="DJ249" s="32"/>
      <c r="DK249" s="32"/>
      <c r="DL249" s="32"/>
      <c r="DM249" s="32"/>
      <c r="DN249" s="32"/>
      <c r="DO249" s="32"/>
      <c r="DP249" s="32"/>
      <c r="DQ249" s="32"/>
      <c r="DR249" s="32"/>
      <c r="DS249" s="32"/>
      <c r="DT249" s="32"/>
      <c r="DU249" s="32"/>
      <c r="DV249" s="32"/>
      <c r="DW249" s="32"/>
      <c r="DX249" s="32"/>
      <c r="DY249" s="32"/>
      <c r="DZ249" s="32"/>
      <c r="EA249" s="32"/>
      <c r="EB249" s="32"/>
      <c r="EC249" s="32"/>
      <c r="ED249" s="32"/>
      <c r="EE249" s="32"/>
      <c r="EF249" s="32"/>
      <c r="EG249" s="32"/>
      <c r="EH249" s="32"/>
      <c r="EI249" s="32"/>
      <c r="EJ249" s="32"/>
      <c r="EK249" s="32"/>
      <c r="EL249" s="32"/>
      <c r="EM249" s="32"/>
      <c r="EN249" s="32"/>
      <c r="EO249" s="32"/>
      <c r="EP249" s="32"/>
      <c r="EQ249" s="32"/>
      <c r="ER249" s="32"/>
      <c r="ES249" s="32"/>
      <c r="ET249" s="32"/>
      <c r="EU249" s="32"/>
      <c r="EV249" s="32"/>
      <c r="EW249" s="32"/>
      <c r="EX249" s="32"/>
      <c r="EY249" s="32"/>
      <c r="EZ249" s="32"/>
      <c r="FA249" s="32"/>
      <c r="FB249" s="32"/>
      <c r="FC249" s="32"/>
      <c r="FD249" s="32"/>
      <c r="FE249" s="32"/>
      <c r="FF249" s="32"/>
      <c r="FG249" s="32"/>
      <c r="FH249" s="32"/>
      <c r="FI249" s="32"/>
      <c r="FJ249" s="32"/>
      <c r="FK249" s="32"/>
      <c r="FL249" s="32"/>
      <c r="FM249" s="32"/>
      <c r="FN249" s="32"/>
      <c r="FO249" s="32"/>
      <c r="FP249" s="32"/>
      <c r="FQ249" s="32"/>
      <c r="FR249" s="32"/>
      <c r="FS249" s="32"/>
      <c r="FT249" s="32"/>
      <c r="FU249" s="32"/>
      <c r="FV249" s="32"/>
      <c r="FW249" s="32"/>
      <c r="FX249" s="32"/>
      <c r="FY249" s="32"/>
      <c r="FZ249" s="32"/>
      <c r="GA249" s="32"/>
      <c r="GB249" s="32"/>
      <c r="GC249" s="32"/>
      <c r="GD249" s="32"/>
      <c r="GE249" s="32"/>
      <c r="GF249" s="32"/>
      <c r="GG249" s="32"/>
      <c r="GH249" s="32"/>
      <c r="GI249" s="32"/>
      <c r="GJ249" s="32"/>
      <c r="GK249" s="32"/>
      <c r="GL249" s="32"/>
      <c r="GM249" s="32"/>
      <c r="GN249" s="32"/>
      <c r="GO249" s="32"/>
      <c r="GP249" s="32"/>
      <c r="GQ249" s="32"/>
      <c r="GR249" s="32"/>
      <c r="GS249" s="32"/>
      <c r="GT249" s="32"/>
      <c r="GU249" s="32"/>
      <c r="GV249" s="32"/>
      <c r="GW249" s="32"/>
      <c r="GX249" s="32"/>
      <c r="GY249" s="32"/>
      <c r="GZ249" s="32"/>
      <c r="HA249" s="32"/>
      <c r="HB249" s="32"/>
      <c r="HC249" s="32"/>
      <c r="HD249" s="32"/>
      <c r="HE249" s="32"/>
      <c r="HF249" s="32"/>
      <c r="HG249" s="32"/>
      <c r="HH249" s="32"/>
      <c r="HI249" s="32"/>
      <c r="HJ249" s="32"/>
      <c r="HK249" s="32"/>
      <c r="HL249" s="32"/>
      <c r="HM249" s="32"/>
      <c r="HN249" s="32"/>
      <c r="HO249" s="32"/>
      <c r="HP249" s="32"/>
      <c r="HQ249" s="32"/>
      <c r="HR249" s="32"/>
      <c r="HS249" s="32"/>
      <c r="HT249" s="32"/>
      <c r="HU249" s="32"/>
      <c r="HV249" s="32"/>
      <c r="HW249" s="32"/>
      <c r="HX249" s="32"/>
      <c r="HY249" s="32"/>
      <c r="HZ249" s="32"/>
      <c r="IA249" s="32"/>
      <c r="IB249" s="32"/>
      <c r="IC249" s="32"/>
      <c r="ID249" s="32"/>
      <c r="IE249" s="32"/>
      <c r="IF249" s="32"/>
      <c r="IG249" s="32"/>
      <c r="IH249" s="32"/>
      <c r="II249" s="32"/>
      <c r="IJ249" s="32"/>
      <c r="IK249" s="32"/>
      <c r="IL249" s="32"/>
      <c r="IM249" s="32"/>
      <c r="IN249" s="32"/>
      <c r="IO249" s="32"/>
      <c r="IP249" s="32"/>
      <c r="IQ249" s="32"/>
      <c r="IR249" s="32"/>
      <c r="IS249" s="32"/>
      <c r="IT249" s="32"/>
      <c r="IU249" s="32"/>
      <c r="IV249" s="32"/>
    </row>
    <row r="250" spans="1:256" s="1" customFormat="1">
      <c r="A250" s="32"/>
      <c r="B250" s="28"/>
      <c r="C250" s="116"/>
      <c r="D250" s="116"/>
      <c r="E250" s="29"/>
      <c r="F250" s="105"/>
      <c r="G250" s="105"/>
      <c r="H250" s="105"/>
      <c r="I250" s="105"/>
      <c r="J250" s="105"/>
      <c r="K250" s="29"/>
      <c r="L250" s="31"/>
      <c r="M250" s="29"/>
      <c r="N250" s="31"/>
      <c r="O250" s="29"/>
      <c r="P250" s="31"/>
      <c r="Q250" s="30"/>
      <c r="R250" s="31"/>
      <c r="S250" s="30"/>
      <c r="T250" s="30"/>
      <c r="U250" s="31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2"/>
      <c r="DE250" s="32"/>
      <c r="DF250" s="32"/>
      <c r="DG250" s="32"/>
      <c r="DH250" s="32"/>
      <c r="DI250" s="32"/>
      <c r="DJ250" s="32"/>
      <c r="DK250" s="32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  <c r="IU250" s="32"/>
      <c r="IV250" s="32"/>
    </row>
    <row r="251" spans="1:256" s="1" customFormat="1">
      <c r="A251" s="32"/>
      <c r="B251" s="28"/>
      <c r="C251" s="116"/>
      <c r="D251" s="116"/>
      <c r="E251" s="29"/>
      <c r="F251" s="105"/>
      <c r="G251" s="105"/>
      <c r="H251" s="105"/>
      <c r="I251" s="105"/>
      <c r="J251" s="105"/>
      <c r="K251" s="29"/>
      <c r="L251" s="31"/>
      <c r="M251" s="29"/>
      <c r="N251" s="31"/>
      <c r="O251" s="29"/>
      <c r="P251" s="31"/>
      <c r="Q251" s="30"/>
      <c r="R251" s="31"/>
      <c r="S251" s="30"/>
      <c r="T251" s="30"/>
      <c r="U251" s="31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D251" s="32"/>
      <c r="DE251" s="32"/>
      <c r="DF251" s="32"/>
      <c r="DG251" s="32"/>
      <c r="DH251" s="32"/>
      <c r="DI251" s="32"/>
      <c r="DJ251" s="32"/>
      <c r="DK251" s="32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  <c r="IU251" s="32"/>
      <c r="IV251" s="32"/>
    </row>
    <row r="252" spans="1:256" s="1" customFormat="1">
      <c r="A252" s="32"/>
      <c r="B252" s="28"/>
      <c r="C252" s="116"/>
      <c r="D252" s="116"/>
      <c r="E252" s="29"/>
      <c r="F252" s="105"/>
      <c r="G252" s="105"/>
      <c r="H252" s="105"/>
      <c r="I252" s="105"/>
      <c r="J252" s="105"/>
      <c r="K252" s="29"/>
      <c r="L252" s="31"/>
      <c r="M252" s="29"/>
      <c r="N252" s="31"/>
      <c r="O252" s="29"/>
      <c r="P252" s="31"/>
      <c r="Q252" s="30"/>
      <c r="R252" s="31"/>
      <c r="S252" s="30"/>
      <c r="T252" s="30"/>
      <c r="U252" s="31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D252" s="32"/>
      <c r="DE252" s="32"/>
      <c r="DF252" s="32"/>
      <c r="DG252" s="32"/>
      <c r="DH252" s="32"/>
      <c r="DI252" s="32"/>
      <c r="DJ252" s="32"/>
      <c r="DK252" s="32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  <c r="IU252" s="32"/>
      <c r="IV252" s="32"/>
    </row>
    <row r="253" spans="1:256" s="1" customFormat="1">
      <c r="A253" s="32"/>
      <c r="B253" s="28"/>
      <c r="C253" s="116"/>
      <c r="D253" s="116"/>
      <c r="E253" s="29"/>
      <c r="F253" s="105"/>
      <c r="G253" s="105"/>
      <c r="H253" s="105"/>
      <c r="I253" s="105"/>
      <c r="J253" s="105"/>
      <c r="K253" s="29"/>
      <c r="L253" s="31"/>
      <c r="M253" s="29"/>
      <c r="N253" s="31"/>
      <c r="O253" s="29"/>
      <c r="P253" s="31"/>
      <c r="Q253" s="30"/>
      <c r="R253" s="31"/>
      <c r="S253" s="30"/>
      <c r="T253" s="30"/>
      <c r="U253" s="31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  <c r="IU253" s="32"/>
      <c r="IV253" s="32"/>
    </row>
    <row r="254" spans="1:256" s="1" customFormat="1">
      <c r="A254" s="32"/>
      <c r="B254" s="28"/>
      <c r="C254" s="116"/>
      <c r="D254" s="116"/>
      <c r="E254" s="29"/>
      <c r="F254" s="105"/>
      <c r="G254" s="105"/>
      <c r="H254" s="105"/>
      <c r="I254" s="105"/>
      <c r="J254" s="105"/>
      <c r="K254" s="29"/>
      <c r="L254" s="31"/>
      <c r="M254" s="29"/>
      <c r="N254" s="31"/>
      <c r="O254" s="29"/>
      <c r="P254" s="31"/>
      <c r="Q254" s="30"/>
      <c r="R254" s="31"/>
      <c r="S254" s="30"/>
      <c r="T254" s="30"/>
      <c r="U254" s="31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  <c r="IU254" s="32"/>
      <c r="IV254" s="32"/>
    </row>
    <row r="255" spans="1:256" s="1" customFormat="1">
      <c r="A255" s="32"/>
      <c r="B255" s="28"/>
      <c r="C255" s="116"/>
      <c r="D255" s="116"/>
      <c r="E255" s="29"/>
      <c r="F255" s="105"/>
      <c r="G255" s="105"/>
      <c r="H255" s="105"/>
      <c r="I255" s="105"/>
      <c r="J255" s="105"/>
      <c r="K255" s="29"/>
      <c r="L255" s="31"/>
      <c r="M255" s="29"/>
      <c r="N255" s="31"/>
      <c r="O255" s="29"/>
      <c r="P255" s="31"/>
      <c r="Q255" s="30"/>
      <c r="R255" s="31"/>
      <c r="S255" s="30"/>
      <c r="T255" s="30"/>
      <c r="U255" s="31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  <c r="IU255" s="32"/>
      <c r="IV255" s="32"/>
    </row>
    <row r="256" spans="1:256" s="1" customFormat="1">
      <c r="A256" s="32"/>
      <c r="B256" s="28"/>
      <c r="C256" s="116"/>
      <c r="D256" s="116"/>
      <c r="E256" s="29"/>
      <c r="F256" s="105"/>
      <c r="G256" s="105"/>
      <c r="H256" s="105"/>
      <c r="I256" s="105"/>
      <c r="J256" s="105"/>
      <c r="K256" s="29"/>
      <c r="L256" s="31"/>
      <c r="M256" s="29"/>
      <c r="N256" s="31"/>
      <c r="O256" s="29"/>
      <c r="P256" s="31"/>
      <c r="Q256" s="30"/>
      <c r="R256" s="31"/>
      <c r="S256" s="30"/>
      <c r="T256" s="30"/>
      <c r="U256" s="31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  <c r="CI256" s="32"/>
      <c r="CJ256" s="32"/>
      <c r="CK256" s="32"/>
      <c r="CL256" s="32"/>
      <c r="CM256" s="32"/>
      <c r="CN256" s="32"/>
      <c r="CO256" s="32"/>
      <c r="CP256" s="32"/>
      <c r="CQ256" s="32"/>
      <c r="CR256" s="32"/>
      <c r="CS256" s="32"/>
      <c r="CT256" s="32"/>
      <c r="CU256" s="32"/>
      <c r="CV256" s="32"/>
      <c r="CW256" s="32"/>
      <c r="CX256" s="32"/>
      <c r="CY256" s="32"/>
      <c r="CZ256" s="32"/>
      <c r="DA256" s="32"/>
      <c r="DB256" s="32"/>
      <c r="DC256" s="32"/>
      <c r="DD256" s="32"/>
      <c r="DE256" s="32"/>
      <c r="DF256" s="32"/>
      <c r="DG256" s="32"/>
      <c r="DH256" s="32"/>
      <c r="DI256" s="32"/>
      <c r="DJ256" s="32"/>
      <c r="DK256" s="32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  <c r="IU256" s="32"/>
      <c r="IV256" s="32"/>
    </row>
    <row r="257" spans="1:256" s="1" customFormat="1">
      <c r="A257" s="32"/>
      <c r="B257" s="28"/>
      <c r="C257" s="116"/>
      <c r="D257" s="116"/>
      <c r="E257" s="29"/>
      <c r="F257" s="105"/>
      <c r="G257" s="105"/>
      <c r="H257" s="105"/>
      <c r="I257" s="105"/>
      <c r="J257" s="105"/>
      <c r="K257" s="29"/>
      <c r="L257" s="31"/>
      <c r="M257" s="29"/>
      <c r="N257" s="31"/>
      <c r="O257" s="29"/>
      <c r="P257" s="31"/>
      <c r="Q257" s="30"/>
      <c r="R257" s="31"/>
      <c r="S257" s="30"/>
      <c r="T257" s="30"/>
      <c r="U257" s="31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  <c r="IU257" s="32"/>
      <c r="IV257" s="32"/>
    </row>
    <row r="258" spans="1:256" s="1" customFormat="1">
      <c r="A258" s="32"/>
      <c r="B258" s="28"/>
      <c r="C258" s="116"/>
      <c r="D258" s="116"/>
      <c r="E258" s="29"/>
      <c r="F258" s="105"/>
      <c r="G258" s="105"/>
      <c r="H258" s="105"/>
      <c r="I258" s="105"/>
      <c r="J258" s="105"/>
      <c r="K258" s="29"/>
      <c r="L258" s="31"/>
      <c r="M258" s="29"/>
      <c r="N258" s="31"/>
      <c r="O258" s="29"/>
      <c r="P258" s="31"/>
      <c r="Q258" s="30"/>
      <c r="R258" s="31"/>
      <c r="S258" s="30"/>
      <c r="T258" s="30"/>
      <c r="U258" s="31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  <c r="IU258" s="32"/>
      <c r="IV258" s="32"/>
    </row>
    <row r="259" spans="1:256" s="1" customFormat="1">
      <c r="A259" s="32"/>
      <c r="B259" s="28"/>
      <c r="C259" s="116"/>
      <c r="D259" s="116"/>
      <c r="E259" s="29"/>
      <c r="F259" s="105"/>
      <c r="G259" s="105"/>
      <c r="H259" s="105"/>
      <c r="I259" s="105"/>
      <c r="J259" s="105"/>
      <c r="K259" s="29"/>
      <c r="L259" s="31"/>
      <c r="M259" s="29"/>
      <c r="N259" s="31"/>
      <c r="O259" s="29"/>
      <c r="P259" s="31"/>
      <c r="Q259" s="30"/>
      <c r="R259" s="31"/>
      <c r="S259" s="30"/>
      <c r="T259" s="30"/>
      <c r="U259" s="31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  <c r="IU259" s="32"/>
      <c r="IV259" s="32"/>
    </row>
    <row r="260" spans="1:256" s="1" customFormat="1">
      <c r="A260" s="32"/>
      <c r="B260" s="28"/>
      <c r="C260" s="116"/>
      <c r="D260" s="116"/>
      <c r="E260" s="29"/>
      <c r="F260" s="105"/>
      <c r="G260" s="105"/>
      <c r="H260" s="105"/>
      <c r="I260" s="105"/>
      <c r="J260" s="105"/>
      <c r="K260" s="29"/>
      <c r="L260" s="31"/>
      <c r="M260" s="29"/>
      <c r="N260" s="31"/>
      <c r="O260" s="29"/>
      <c r="P260" s="31"/>
      <c r="Q260" s="30"/>
      <c r="R260" s="31"/>
      <c r="S260" s="30"/>
      <c r="T260" s="30"/>
      <c r="U260" s="31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  <c r="IU260" s="32"/>
      <c r="IV260" s="32"/>
    </row>
    <row r="261" spans="1:256" s="1" customFormat="1">
      <c r="A261" s="32"/>
      <c r="B261" s="28"/>
      <c r="C261" s="116"/>
      <c r="D261" s="116"/>
      <c r="E261" s="29"/>
      <c r="F261" s="105"/>
      <c r="G261" s="105"/>
      <c r="H261" s="105"/>
      <c r="I261" s="105"/>
      <c r="J261" s="105"/>
      <c r="K261" s="29"/>
      <c r="L261" s="31"/>
      <c r="M261" s="29"/>
      <c r="N261" s="31"/>
      <c r="O261" s="29"/>
      <c r="P261" s="31"/>
      <c r="Q261" s="30"/>
      <c r="R261" s="31"/>
      <c r="S261" s="30"/>
      <c r="T261" s="30"/>
      <c r="U261" s="31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  <c r="IU261" s="32"/>
      <c r="IV261" s="32"/>
    </row>
    <row r="262" spans="1:256" s="1" customFormat="1">
      <c r="A262" s="32"/>
      <c r="B262" s="28"/>
      <c r="C262" s="116"/>
      <c r="D262" s="116"/>
      <c r="E262" s="29"/>
      <c r="F262" s="105"/>
      <c r="G262" s="105"/>
      <c r="H262" s="105"/>
      <c r="I262" s="105"/>
      <c r="J262" s="105"/>
      <c r="K262" s="29"/>
      <c r="L262" s="31"/>
      <c r="M262" s="29"/>
      <c r="N262" s="31"/>
      <c r="O262" s="29"/>
      <c r="P262" s="31"/>
      <c r="Q262" s="30"/>
      <c r="R262" s="31"/>
      <c r="S262" s="30"/>
      <c r="T262" s="30"/>
      <c r="U262" s="31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  <c r="IU262" s="32"/>
      <c r="IV262" s="32"/>
    </row>
    <row r="263" spans="1:256" s="1" customFormat="1">
      <c r="A263" s="32"/>
      <c r="B263" s="28"/>
      <c r="C263" s="116"/>
      <c r="D263" s="116"/>
      <c r="E263" s="29"/>
      <c r="F263" s="105"/>
      <c r="G263" s="105"/>
      <c r="H263" s="105"/>
      <c r="I263" s="105"/>
      <c r="J263" s="105"/>
      <c r="K263" s="29"/>
      <c r="L263" s="31"/>
      <c r="M263" s="29"/>
      <c r="N263" s="31"/>
      <c r="O263" s="29"/>
      <c r="P263" s="31"/>
      <c r="Q263" s="30"/>
      <c r="R263" s="31"/>
      <c r="S263" s="30"/>
      <c r="T263" s="30"/>
      <c r="U263" s="31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  <c r="IU263" s="32"/>
      <c r="IV263" s="32"/>
    </row>
    <row r="264" spans="1:256" s="1" customFormat="1">
      <c r="A264" s="32"/>
      <c r="B264" s="28"/>
      <c r="C264" s="116"/>
      <c r="D264" s="116"/>
      <c r="E264" s="29"/>
      <c r="F264" s="105"/>
      <c r="G264" s="105"/>
      <c r="H264" s="105"/>
      <c r="I264" s="105"/>
      <c r="J264" s="105"/>
      <c r="K264" s="29"/>
      <c r="L264" s="31"/>
      <c r="M264" s="29"/>
      <c r="N264" s="31"/>
      <c r="O264" s="29"/>
      <c r="P264" s="31"/>
      <c r="Q264" s="30"/>
      <c r="R264" s="31"/>
      <c r="S264" s="30"/>
      <c r="T264" s="30"/>
      <c r="U264" s="31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  <c r="IU264" s="32"/>
      <c r="IV264" s="32"/>
    </row>
    <row r="265" spans="1:256" s="1" customFormat="1">
      <c r="A265" s="32"/>
      <c r="B265" s="28"/>
      <c r="C265" s="116"/>
      <c r="D265" s="116"/>
      <c r="E265" s="29"/>
      <c r="F265" s="105"/>
      <c r="G265" s="105"/>
      <c r="H265" s="105"/>
      <c r="I265" s="105"/>
      <c r="J265" s="105"/>
      <c r="K265" s="29"/>
      <c r="L265" s="31"/>
      <c r="M265" s="29"/>
      <c r="N265" s="31"/>
      <c r="O265" s="29"/>
      <c r="P265" s="31"/>
      <c r="Q265" s="30"/>
      <c r="R265" s="31"/>
      <c r="S265" s="30"/>
      <c r="T265" s="30"/>
      <c r="U265" s="31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  <c r="IU265" s="32"/>
      <c r="IV265" s="32"/>
    </row>
    <row r="266" spans="1:256" s="1" customFormat="1">
      <c r="A266" s="32"/>
      <c r="B266" s="28"/>
      <c r="C266" s="116"/>
      <c r="D266" s="116"/>
      <c r="E266" s="29"/>
      <c r="F266" s="105"/>
      <c r="G266" s="105"/>
      <c r="H266" s="105"/>
      <c r="I266" s="105"/>
      <c r="J266" s="105"/>
      <c r="K266" s="29"/>
      <c r="L266" s="31"/>
      <c r="M266" s="29"/>
      <c r="N266" s="31"/>
      <c r="O266" s="29"/>
      <c r="P266" s="31"/>
      <c r="Q266" s="30"/>
      <c r="R266" s="31"/>
      <c r="S266" s="30"/>
      <c r="T266" s="30"/>
      <c r="U266" s="31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  <c r="IU266" s="32"/>
      <c r="IV266" s="32"/>
    </row>
    <row r="267" spans="1:256" s="1" customFormat="1">
      <c r="A267" s="32"/>
      <c r="B267" s="28"/>
      <c r="C267" s="116"/>
      <c r="D267" s="116"/>
      <c r="E267" s="29"/>
      <c r="F267" s="105"/>
      <c r="G267" s="105"/>
      <c r="H267" s="105"/>
      <c r="I267" s="105"/>
      <c r="J267" s="105"/>
      <c r="K267" s="29"/>
      <c r="L267" s="31"/>
      <c r="M267" s="29"/>
      <c r="N267" s="31"/>
      <c r="O267" s="29"/>
      <c r="P267" s="31"/>
      <c r="Q267" s="30"/>
      <c r="R267" s="31"/>
      <c r="S267" s="30"/>
      <c r="T267" s="30"/>
      <c r="U267" s="31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  <c r="IU267" s="32"/>
      <c r="IV267" s="32"/>
    </row>
    <row r="268" spans="1:256" s="2" customFormat="1" ht="14.4">
      <c r="A268" s="32"/>
      <c r="B268" s="28"/>
      <c r="C268" s="116"/>
      <c r="D268" s="116"/>
      <c r="E268" s="29"/>
      <c r="F268" s="105"/>
      <c r="G268" s="105"/>
      <c r="H268" s="105"/>
      <c r="I268" s="105"/>
      <c r="J268" s="105"/>
      <c r="K268" s="29"/>
      <c r="L268" s="31"/>
      <c r="M268" s="29"/>
      <c r="N268" s="31"/>
      <c r="O268" s="29"/>
      <c r="P268" s="31"/>
      <c r="Q268" s="30"/>
      <c r="R268" s="31"/>
      <c r="S268" s="30"/>
      <c r="T268" s="30"/>
      <c r="U268" s="31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  <c r="IU268" s="32"/>
      <c r="IV268" s="32"/>
    </row>
    <row r="269" spans="1:256" s="1" customFormat="1">
      <c r="A269" s="32"/>
      <c r="B269" s="28"/>
      <c r="C269" s="116"/>
      <c r="D269" s="116"/>
      <c r="E269" s="29"/>
      <c r="F269" s="105"/>
      <c r="G269" s="105"/>
      <c r="H269" s="105"/>
      <c r="I269" s="105"/>
      <c r="J269" s="105"/>
      <c r="K269" s="29"/>
      <c r="L269" s="31"/>
      <c r="M269" s="29"/>
      <c r="N269" s="31"/>
      <c r="O269" s="29"/>
      <c r="P269" s="31"/>
      <c r="Q269" s="30"/>
      <c r="R269" s="31"/>
      <c r="S269" s="30"/>
      <c r="T269" s="30"/>
      <c r="U269" s="31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  <c r="IU269" s="32"/>
      <c r="IV269" s="32"/>
    </row>
    <row r="270" spans="1:256" s="1" customFormat="1">
      <c r="A270" s="32"/>
      <c r="B270" s="28"/>
      <c r="C270" s="116"/>
      <c r="D270" s="116"/>
      <c r="E270" s="29"/>
      <c r="F270" s="105"/>
      <c r="G270" s="105"/>
      <c r="H270" s="105"/>
      <c r="I270" s="105"/>
      <c r="J270" s="105"/>
      <c r="K270" s="29"/>
      <c r="L270" s="31"/>
      <c r="M270" s="29"/>
      <c r="N270" s="31"/>
      <c r="O270" s="29"/>
      <c r="P270" s="31"/>
      <c r="Q270" s="30"/>
      <c r="R270" s="31"/>
      <c r="S270" s="30"/>
      <c r="T270" s="30"/>
      <c r="U270" s="31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  <c r="IU270" s="32"/>
      <c r="IV270" s="32"/>
    </row>
  </sheetData>
  <mergeCells count="8">
    <mergeCell ref="E5:R5"/>
    <mergeCell ref="A8:D8"/>
    <mergeCell ref="E10:I10"/>
    <mergeCell ref="J10:R10"/>
    <mergeCell ref="E6:S6"/>
    <mergeCell ref="E7:Q7"/>
    <mergeCell ref="E9:R9"/>
    <mergeCell ref="E8:R8"/>
  </mergeCells>
  <pageMargins left="0.7" right="0.7" top="0.75" bottom="0.75" header="0.3" footer="0.3"/>
  <pageSetup paperSize="9" scale="1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Eliminazione diretta</vt:lpstr>
      <vt:lpstr>Poule tabella 1</vt:lpstr>
      <vt:lpstr>Poule tabella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DemonteM</dc:creator>
  <cp:lastModifiedBy>Roberto Vucas</cp:lastModifiedBy>
  <cp:lastPrinted>2025-10-25T17:22:08Z</cp:lastPrinted>
  <dcterms:created xsi:type="dcterms:W3CDTF">2000-04-03T16:59:43Z</dcterms:created>
  <dcterms:modified xsi:type="dcterms:W3CDTF">2025-10-25T17:23:01Z</dcterms:modified>
</cp:coreProperties>
</file>